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<sst xmlns="http://schemas.openxmlformats.org/spreadsheetml/2006/main" uniqueCount="42">
  <si>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Название</t>
  </si>
  <si>
    <t>Описание</t>
  </si>
  <si>
    <t>Цена, руб.</t>
  </si>
  <si>
    <t>Запасные части &gt; Подшипники</t>
  </si>
  <si>
    <t xml:space="preserve">Подшипник 110  (6010) </t>
  </si>
  <si>
    <t>Подшипник 1509 (2209) к СО-46, РН-150, РН-200</t>
  </si>
  <si>
    <t>Подшипник 180308</t>
  </si>
  <si>
    <t xml:space="preserve">Подшипник 180308 </t>
  </si>
  <si>
    <t>Подшипник 204   97401069 для ЛЭ-150-300 (СБР-260 рама)</t>
  </si>
  <si>
    <t>Подшипник 209 к СО-46, РН-150, РН-200</t>
  </si>
  <si>
    <t>Подшипник 304 к СО-46, РН-150, РН-200</t>
  </si>
  <si>
    <t>Подшипник 309 (6309)  к С-415, С-416</t>
  </si>
  <si>
    <t>Подшипник 60307 к К-24, К-25 полузакрытый</t>
  </si>
  <si>
    <t>Подшипник 7208  (95458031) для СБР-320 бочка нижний /260 бочка</t>
  </si>
  <si>
    <t>Подшипник 7512</t>
  </si>
  <si>
    <t>Подшипник 7512 для СБР-500  бочка нижний</t>
  </si>
  <si>
    <t>Подшипник 941/12 к вибронаконечнеку 38 (2шт) игольчатый</t>
  </si>
  <si>
    <t>Подшипник 5-180200С9Ш2У к вибронаконечнику 38 (1шт)</t>
  </si>
  <si>
    <t>Подшипник 7310 СГА-1 Червяка</t>
  </si>
  <si>
    <t>Подшипник 118 к СГА-1 Червячного колеса</t>
  </si>
  <si>
    <t>Подшипник 205 открытый</t>
  </si>
  <si>
    <t>Подшипник 305</t>
  </si>
  <si>
    <t>Подшипник 7511</t>
  </si>
  <si>
    <t>Подшипник 180109 ГОСТ8882-75 (6009 RS) (закрытый с сальником муфта сплитстоун)</t>
  </si>
  <si>
    <t>Подшипник 6205 (GX-160, GX-200)</t>
  </si>
  <si>
    <t>Подшипник 310 (ПКС)</t>
  </si>
  <si>
    <t xml:space="preserve">Подшипник 310 </t>
  </si>
  <si>
    <t>Подшипник 60206 к СО-49</t>
  </si>
  <si>
    <t>Подшипник 205 закрытый (в электродвигатель ZLP)</t>
  </si>
  <si>
    <t xml:space="preserve">Подшипник 80202 (6202 ZZ) </t>
  </si>
  <si>
    <t>Подшипник 6203 2RS</t>
  </si>
  <si>
    <t>Подшипник 6-80102 С17 (6002 ZZ) ГПЗ/СПЗ-4</t>
  </si>
  <si>
    <t>Подшипник 6206RS С 1206/1406 Zitrek   Z120, 140, 160, 200</t>
  </si>
  <si>
    <t>Подшипник z6002привода к Zitrek ZBR 250/220V</t>
  </si>
  <si>
    <t>Подшипник 6202 2RS закрытый</t>
  </si>
  <si>
    <t>Подшипник 6007 RS (35х62х14) полузакрытый</t>
  </si>
  <si>
    <t>Подшипник 61906 С 1206/1406 Zitrek  Z120, 140, 160, 200</t>
  </si>
  <si>
    <t>Подшипник 6208 барабана к Zitrek ZBR 250/220V</t>
  </si>
  <si>
    <t>Подшипник 6205 ZZ закрытый</t>
  </si>
  <si>
    <t>Подшипник 6206zz закрытый</t>
  </si>
  <si>
    <t>Подшипник 308</t>
  </si>
  <si>
    <t>Подшипник 1309 на вал коленчатый  к С-415, С-416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</si>
</sst>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40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160.00</f>
        <v>160</v>
      </c>
    </row>
    <row r="7" spans="1:3">
      <c r="A7" s="1" t="s">
        <v>5</v>
      </c>
      <c r="B7" s="1" t="s">
        <v>5</v>
      </c>
      <c r="C7" s="1">
        <f>1500.00</f>
        <v>1500</v>
      </c>
    </row>
    <row r="8" spans="1:3">
      <c r="A8" s="1" t="s">
        <v>6</v>
      </c>
      <c r="B8" s="1" t="s">
        <v>7</v>
      </c>
      <c r="C8" s="1">
        <f>400.00</f>
        <v>400</v>
      </c>
    </row>
    <row r="9" spans="1:3">
      <c r="A9" s="1" t="s">
        <v>8</v>
      </c>
      <c r="B9" s="1" t="s">
        <v>8</v>
      </c>
      <c r="C9" s="1">
        <f>238.00</f>
        <v>238</v>
      </c>
    </row>
    <row r="10" spans="1:3">
      <c r="A10" s="1" t="s">
        <v>9</v>
      </c>
      <c r="B10" s="1" t="s">
        <v>9</v>
      </c>
      <c r="C10" s="1">
        <f>436.00</f>
        <v>436</v>
      </c>
    </row>
    <row r="11" spans="1:3">
      <c r="A11" s="1" t="s">
        <v>10</v>
      </c>
      <c r="B11" s="1" t="s">
        <v>10</v>
      </c>
      <c r="C11" s="1">
        <f>340.00</f>
        <v>340</v>
      </c>
    </row>
    <row r="12" spans="1:3">
      <c r="A12" s="1" t="s">
        <v>11</v>
      </c>
      <c r="B12" s="1" t="s">
        <v>11</v>
      </c>
      <c r="C12" s="1">
        <f>1716.00</f>
        <v>1716</v>
      </c>
    </row>
    <row r="13" spans="1:3">
      <c r="A13" s="1" t="s">
        <v>12</v>
      </c>
      <c r="B13" s="1" t="s">
        <v>12</v>
      </c>
      <c r="C13" s="1">
        <f>333.00</f>
        <v>333</v>
      </c>
    </row>
    <row r="14" spans="1:3">
      <c r="A14" s="1" t="s">
        <v>13</v>
      </c>
      <c r="B14" s="1" t="s">
        <v>13</v>
      </c>
      <c r="C14" s="1">
        <f>640.00</f>
        <v>640</v>
      </c>
    </row>
    <row r="15" spans="1:3">
      <c r="A15" s="1" t="s">
        <v>14</v>
      </c>
      <c r="B15" s="1" t="s">
        <v>15</v>
      </c>
      <c r="C15" s="1">
        <f>806.00</f>
        <v>806</v>
      </c>
    </row>
    <row r="16" spans="1:3">
      <c r="A16" s="1" t="s">
        <v>16</v>
      </c>
      <c r="B16" s="1" t="s">
        <v>16</v>
      </c>
      <c r="C16" s="1">
        <f>156.00</f>
        <v>156</v>
      </c>
    </row>
    <row r="17" spans="1:3">
      <c r="A17" s="1" t="s">
        <v>17</v>
      </c>
      <c r="B17" s="1" t="s">
        <v>17</v>
      </c>
      <c r="C17" s="1">
        <f>100.00</f>
        <v>100</v>
      </c>
    </row>
    <row r="18" spans="1:3">
      <c r="A18" s="1" t="s">
        <v>18</v>
      </c>
      <c r="B18" s="1" t="s">
        <v>18</v>
      </c>
      <c r="C18" s="1">
        <f>1670.00</f>
        <v>1670</v>
      </c>
    </row>
    <row r="19" spans="1:3">
      <c r="A19" s="1" t="s">
        <v>19</v>
      </c>
      <c r="B19" s="1" t="s">
        <v>19</v>
      </c>
      <c r="C19" s="1">
        <f>490.00</f>
        <v>490</v>
      </c>
    </row>
    <row r="20" spans="1:3">
      <c r="A20" s="1" t="s">
        <v>20</v>
      </c>
      <c r="B20" s="1" t="s">
        <v>20</v>
      </c>
      <c r="C20" s="1">
        <f>102.00</f>
        <v>102</v>
      </c>
    </row>
    <row r="21" spans="1:3">
      <c r="A21" s="1" t="s">
        <v>21</v>
      </c>
      <c r="B21" s="1" t="s">
        <v>21</v>
      </c>
      <c r="C21" s="1">
        <f>208.00</f>
        <v>208</v>
      </c>
    </row>
    <row r="22" spans="1:3">
      <c r="A22" s="1" t="s">
        <v>22</v>
      </c>
      <c r="B22" s="1" t="s">
        <v>22</v>
      </c>
      <c r="C22" s="1">
        <f>550.00</f>
        <v>550</v>
      </c>
    </row>
    <row r="23" spans="1:3">
      <c r="A23" s="1" t="s">
        <v>23</v>
      </c>
      <c r="B23" s="1" t="s">
        <v>23</v>
      </c>
      <c r="C23" s="1">
        <f>350.00</f>
        <v>350</v>
      </c>
    </row>
    <row r="24" spans="1:3">
      <c r="A24" s="1" t="s">
        <v>24</v>
      </c>
      <c r="B24" s="1" t="s">
        <v>24</v>
      </c>
      <c r="C24" s="1">
        <f>210.00</f>
        <v>210</v>
      </c>
    </row>
    <row r="25" spans="1:3">
      <c r="A25" s="1" t="s">
        <v>25</v>
      </c>
      <c r="B25" s="1" t="s">
        <v>26</v>
      </c>
      <c r="C25" s="1">
        <f>560.00</f>
        <v>560</v>
      </c>
    </row>
    <row r="26" spans="1:3">
      <c r="A26" s="1" t="s">
        <v>27</v>
      </c>
      <c r="B26" s="1" t="s">
        <v>27</v>
      </c>
      <c r="C26" s="1">
        <f>340.00</f>
        <v>340</v>
      </c>
    </row>
    <row r="27" spans="1:3">
      <c r="A27" s="1" t="s">
        <v>28</v>
      </c>
      <c r="B27" s="1" t="s">
        <v>28</v>
      </c>
      <c r="C27" s="1">
        <f>145.00</f>
        <v>145</v>
      </c>
    </row>
    <row r="28" spans="1:3">
      <c r="A28" s="1" t="s">
        <v>29</v>
      </c>
      <c r="B28" s="1" t="s">
        <v>29</v>
      </c>
      <c r="C28" s="1">
        <f>163.00</f>
        <v>163</v>
      </c>
    </row>
    <row r="29" spans="1:3">
      <c r="A29" s="1" t="s">
        <v>30</v>
      </c>
      <c r="B29" s="1" t="s">
        <v>30</v>
      </c>
      <c r="C29" s="1">
        <f>100.00</f>
        <v>100</v>
      </c>
    </row>
    <row r="30" spans="1:3">
      <c r="A30" s="1" t="s">
        <v>31</v>
      </c>
      <c r="B30" s="1" t="s">
        <v>31</v>
      </c>
      <c r="C30" s="1">
        <f>320.00</f>
        <v>320</v>
      </c>
    </row>
    <row r="31" spans="1:3">
      <c r="A31" s="1" t="s">
        <v>32</v>
      </c>
      <c r="B31" s="1" t="s">
        <v>32</v>
      </c>
      <c r="C31" s="1">
        <f>250.00</f>
        <v>250</v>
      </c>
    </row>
    <row r="32" spans="1:3">
      <c r="A32" s="1" t="s">
        <v>33</v>
      </c>
      <c r="B32" s="1" t="s">
        <v>33</v>
      </c>
      <c r="C32" s="1">
        <f>310.00</f>
        <v>310</v>
      </c>
    </row>
    <row r="33" spans="1:3">
      <c r="A33" s="1" t="s">
        <v>34</v>
      </c>
      <c r="B33" s="1" t="s">
        <v>34</v>
      </c>
      <c r="C33" s="1">
        <f>350.00</f>
        <v>350</v>
      </c>
    </row>
    <row r="34" spans="1:3">
      <c r="A34" s="1" t="s">
        <v>35</v>
      </c>
      <c r="B34" s="1" t="s">
        <v>35</v>
      </c>
      <c r="C34" s="1">
        <f>150.00</f>
        <v>150</v>
      </c>
    </row>
    <row r="35" spans="1:3">
      <c r="A35" s="1" t="s">
        <v>36</v>
      </c>
      <c r="B35" s="1" t="s">
        <v>36</v>
      </c>
      <c r="C35" s="1">
        <f>100.00</f>
        <v>100</v>
      </c>
    </row>
    <row r="36" spans="1:3">
      <c r="A36" s="1" t="s">
        <v>37</v>
      </c>
      <c r="B36" s="1" t="s">
        <v>37</v>
      </c>
      <c r="C36" s="1">
        <f>100.00</f>
        <v>100</v>
      </c>
    </row>
    <row r="37" spans="1:3">
      <c r="A37" s="1" t="s">
        <v>38</v>
      </c>
      <c r="B37" s="1" t="s">
        <v>38</v>
      </c>
      <c r="C37" s="1">
        <f>200.00</f>
        <v>200</v>
      </c>
    </row>
    <row r="38" spans="1:3">
      <c r="A38" s="1" t="s">
        <v>39</v>
      </c>
      <c r="B38" s="1" t="s">
        <v>39</v>
      </c>
      <c r="C38" s="1">
        <f>194.00</f>
        <v>194</v>
      </c>
    </row>
    <row r="39" spans="1:3">
      <c r="A39" s="1" t="s">
        <v>40</v>
      </c>
      <c r="B39" s="1" t="s">
        <v>40</v>
      </c>
      <c r="C39" s="1">
        <f>600.00</f>
        <v>600</v>
      </c>
    </row>
    <row r="40" spans="1:3">
      <c r="A40" s="1" t="s">
        <v>41</v>
      </c>
      <c r="B40" s="1" t="s">
        <v>41</v>
      </c>
      <c r="C40" s="1">
        <f>601.00</f>
        <v>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2026-09-11T12:02:19+03:00</dcterms:created>
  <dcterms:modified xsi:type="dcterms:W3CDTF">2026-09-11T12:02:19+03:00</dcterms:modified>
  <dc:title>Untitled Spreadsheet</dc:title>
  <dc:description/>
  <dc:subject/>
  <cp:keywords/>
  <cp:category/>
</cp:coreProperties>
</file>