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<sst xmlns="http://schemas.openxmlformats.org/spreadsheetml/2006/main" uniqueCount="41">
  <si>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Название</t>
  </si>
  <si>
    <t>Описание</t>
  </si>
  <si>
    <t>Цена, руб.</t>
  </si>
  <si>
    <t>Запасные части &gt; Запчасти для компрессоров &gt; АСО Бежецк ( 416 / 415 / 412 / 24 / 25 ) &gt; К-24/25</t>
  </si>
  <si>
    <t>Крышка К 24.01.00.006</t>
  </si>
  <si>
    <t>Розетка К24.01.00.104</t>
  </si>
  <si>
    <t>Розетка К24.01.00.105</t>
  </si>
  <si>
    <t xml:space="preserve">Корпус подшипника К24.01.00.005 </t>
  </si>
  <si>
    <t>Блок цилиндров К 24М 01.00.010</t>
  </si>
  <si>
    <t>Вал коленчатый К 24.01.00.002</t>
  </si>
  <si>
    <t>Вкладыш (С412, К 24) С 412.01.01.002</t>
  </si>
  <si>
    <t>Вкладыш (С412, К 24) С 412.01.01.003</t>
  </si>
  <si>
    <t>Крышка К 24.01.00.003</t>
  </si>
  <si>
    <t>Манжета 1-30х52 К24/25</t>
  </si>
  <si>
    <t>Поршень с шатуном  К 24М 01.02.000</t>
  </si>
  <si>
    <t>Прокладка К 24.01.00.007</t>
  </si>
  <si>
    <t>Прокладка К 24.01.00.008</t>
  </si>
  <si>
    <t>Прокладка К 24.01.00.009</t>
  </si>
  <si>
    <t>Прокладка К 24.01.00.011</t>
  </si>
  <si>
    <t>Прокладка К 24.01.00.014</t>
  </si>
  <si>
    <t>Прокладка К 24.01.00.103</t>
  </si>
  <si>
    <t>Регулятор давления К 24.02.00.100</t>
  </si>
  <si>
    <t>Ремонтный комплект РК-6 (24М)по 3 кольца</t>
  </si>
  <si>
    <t>Шатун К 24.01.01.100</t>
  </si>
  <si>
    <t>Щуп С 412.01.00.018-01 (К-24)</t>
  </si>
  <si>
    <t>Сепаратор К-24 01.00.107</t>
  </si>
  <si>
    <t>Сепаратор К-24 01.00.107-01</t>
  </si>
  <si>
    <t>Клапан предохранительный 0,8 мПа  1/4" к К-24М</t>
  </si>
  <si>
    <t>Шатун К24М.01.03.200</t>
  </si>
  <si>
    <t>Картер К 24.01.00.001</t>
  </si>
  <si>
    <t>Головка компрессорная К24М</t>
  </si>
  <si>
    <t>Седло К24.01.00.106</t>
  </si>
  <si>
    <t>Кольцо 016-020-25</t>
  </si>
  <si>
    <t>Трубопровод К24.00.00.200</t>
  </si>
  <si>
    <t>Маховик К 24.01.00.300</t>
  </si>
  <si>
    <t>Поршень в сборе К 24 М.01.02.300 d=78 мм</t>
  </si>
  <si>
    <t>Шкив К 24.00.00.001</t>
  </si>
  <si>
    <t>Ограждение К24.00.02.000</t>
  </si>
  <si>
    <t>Блок клапанный К 24.01.00.100</t>
  </si>
  <si>
    <t>Манжета 30х52х10</t>
  </si>
  <si>
    <t>Поршень в сборе К24М.01.03.500 (ф79)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</si>
</sst>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42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286.00</f>
        <v>286</v>
      </c>
    </row>
    <row r="7" spans="1:3">
      <c r="A7" s="1" t="s">
        <v>5</v>
      </c>
      <c r="B7" s="1" t="s">
        <v>5</v>
      </c>
      <c r="C7" s="1">
        <f>349.00</f>
        <v>349</v>
      </c>
    </row>
    <row r="8" spans="1:3">
      <c r="A8" s="1" t="s">
        <v>6</v>
      </c>
      <c r="B8" s="1" t="s">
        <v>6</v>
      </c>
      <c r="C8" s="1">
        <f>180.00</f>
        <v>180</v>
      </c>
    </row>
    <row r="9" spans="1:3">
      <c r="A9" s="1" t="s">
        <v>7</v>
      </c>
      <c r="B9" s="1" t="s">
        <v>7</v>
      </c>
      <c r="C9" s="1">
        <f>1573.00</f>
        <v>1573</v>
      </c>
    </row>
    <row r="10" spans="1:3">
      <c r="A10" s="1" t="s">
        <v>8</v>
      </c>
      <c r="B10" s="1" t="s">
        <v>8</v>
      </c>
      <c r="C10" s="1">
        <f>7052.00</f>
        <v>7052</v>
      </c>
    </row>
    <row r="11" spans="1:3">
      <c r="A11" s="1" t="s">
        <v>9</v>
      </c>
      <c r="B11" s="1" t="s">
        <v>9</v>
      </c>
      <c r="C11" s="1">
        <f>6978.00</f>
        <v>6978</v>
      </c>
    </row>
    <row r="12" spans="1:3">
      <c r="A12" s="1" t="s">
        <v>10</v>
      </c>
      <c r="B12" s="1" t="s">
        <v>10</v>
      </c>
      <c r="C12" s="1">
        <f>274.00</f>
        <v>274</v>
      </c>
    </row>
    <row r="13" spans="1:3">
      <c r="A13" s="1" t="s">
        <v>11</v>
      </c>
      <c r="B13" s="1" t="s">
        <v>11</v>
      </c>
      <c r="C13" s="1">
        <f>274.00</f>
        <v>274</v>
      </c>
    </row>
    <row r="14" spans="1:3">
      <c r="A14" s="1" t="s">
        <v>12</v>
      </c>
      <c r="B14" s="1" t="s">
        <v>12</v>
      </c>
      <c r="C14" s="1">
        <f>3253.00</f>
        <v>3253</v>
      </c>
    </row>
    <row r="15" spans="1:3">
      <c r="A15" s="1" t="s">
        <v>13</v>
      </c>
      <c r="B15" s="1" t="s">
        <v>13</v>
      </c>
      <c r="C15" s="1">
        <f>200.00</f>
        <v>200</v>
      </c>
    </row>
    <row r="16" spans="1:3">
      <c r="A16" s="1" t="s">
        <v>14</v>
      </c>
      <c r="B16" s="1" t="s">
        <v>14</v>
      </c>
      <c r="C16" s="1">
        <f>3700.00</f>
        <v>3700</v>
      </c>
    </row>
    <row r="17" spans="1:3">
      <c r="A17" s="1" t="s">
        <v>15</v>
      </c>
      <c r="B17" s="1" t="s">
        <v>15</v>
      </c>
      <c r="C17" s="1">
        <f>203.00</f>
        <v>203</v>
      </c>
    </row>
    <row r="18" spans="1:3">
      <c r="A18" s="1" t="s">
        <v>16</v>
      </c>
      <c r="B18" s="1" t="s">
        <v>16</v>
      </c>
      <c r="C18" s="1">
        <f>203.00</f>
        <v>203</v>
      </c>
    </row>
    <row r="19" spans="1:3">
      <c r="A19" s="1" t="s">
        <v>17</v>
      </c>
      <c r="B19" s="1" t="s">
        <v>17</v>
      </c>
      <c r="C19" s="1">
        <f>203.00</f>
        <v>203</v>
      </c>
    </row>
    <row r="20" spans="1:3">
      <c r="A20" s="1" t="s">
        <v>18</v>
      </c>
      <c r="B20" s="1" t="s">
        <v>18</v>
      </c>
      <c r="C20" s="1">
        <f>203.00</f>
        <v>203</v>
      </c>
    </row>
    <row r="21" spans="1:3">
      <c r="A21" s="1" t="s">
        <v>19</v>
      </c>
      <c r="B21" s="1" t="s">
        <v>19</v>
      </c>
      <c r="C21" s="1">
        <f>203.00</f>
        <v>203</v>
      </c>
    </row>
    <row r="22" spans="1:3">
      <c r="A22" s="1" t="s">
        <v>20</v>
      </c>
      <c r="B22" s="1" t="s">
        <v>20</v>
      </c>
      <c r="C22" s="1">
        <f>203.00</f>
        <v>203</v>
      </c>
    </row>
    <row r="23" spans="1:3">
      <c r="A23" s="1" t="s">
        <v>21</v>
      </c>
      <c r="B23" s="1" t="s">
        <v>21</v>
      </c>
      <c r="C23" s="1">
        <f>2643.00</f>
        <v>2643</v>
      </c>
    </row>
    <row r="24" spans="1:3">
      <c r="A24" s="1" t="s">
        <v>22</v>
      </c>
      <c r="B24" s="1" t="s">
        <v>22</v>
      </c>
      <c r="C24" s="1">
        <f>1378.00</f>
        <v>1378</v>
      </c>
    </row>
    <row r="25" spans="1:3">
      <c r="A25" s="1" t="s">
        <v>23</v>
      </c>
      <c r="B25" s="1" t="s">
        <v>23</v>
      </c>
      <c r="C25" s="1">
        <f>4732.00</f>
        <v>4732</v>
      </c>
    </row>
    <row r="26" spans="1:3">
      <c r="A26" s="1" t="s">
        <v>24</v>
      </c>
      <c r="B26" s="1" t="s">
        <v>24</v>
      </c>
      <c r="C26" s="1">
        <f>130.00</f>
        <v>130</v>
      </c>
    </row>
    <row r="27" spans="1:3">
      <c r="A27" s="1" t="s">
        <v>25</v>
      </c>
      <c r="B27" s="1" t="s">
        <v>25</v>
      </c>
      <c r="C27" s="1">
        <f>150.00</f>
        <v>150</v>
      </c>
    </row>
    <row r="28" spans="1:3">
      <c r="A28" s="1" t="s">
        <v>26</v>
      </c>
      <c r="B28" s="1" t="s">
        <v>26</v>
      </c>
      <c r="C28" s="1">
        <f>150.00</f>
        <v>150</v>
      </c>
    </row>
    <row r="29" spans="1:3">
      <c r="A29" s="1" t="s">
        <v>27</v>
      </c>
      <c r="B29" s="1" t="s">
        <v>27</v>
      </c>
      <c r="C29" s="1">
        <f>715.00</f>
        <v>715</v>
      </c>
    </row>
    <row r="30" spans="1:3">
      <c r="A30" s="1" t="s">
        <v>28</v>
      </c>
      <c r="B30" s="1" t="s">
        <v>28</v>
      </c>
      <c r="C30" s="1">
        <f>4332.00</f>
        <v>4332</v>
      </c>
    </row>
    <row r="31" spans="1:3">
      <c r="A31" s="1" t="s">
        <v>29</v>
      </c>
      <c r="B31" s="1" t="s">
        <v>29</v>
      </c>
      <c r="C31" s="1">
        <f>6521.00</f>
        <v>6521</v>
      </c>
    </row>
    <row r="32" spans="1:3">
      <c r="A32" s="1" t="s">
        <v>30</v>
      </c>
      <c r="B32" s="1" t="s">
        <v>30</v>
      </c>
      <c r="C32" s="1">
        <f>50500.00</f>
        <v>50500</v>
      </c>
    </row>
    <row r="33" spans="1:3">
      <c r="A33" s="1" t="s">
        <v>31</v>
      </c>
      <c r="B33" s="1" t="s">
        <v>31</v>
      </c>
      <c r="C33" s="1">
        <f>180.00</f>
        <v>180</v>
      </c>
    </row>
    <row r="34" spans="1:3">
      <c r="A34" s="1" t="s">
        <v>32</v>
      </c>
      <c r="B34" s="1" t="s">
        <v>32</v>
      </c>
      <c r="C34" s="1">
        <f>105.00</f>
        <v>105</v>
      </c>
    </row>
    <row r="35" spans="1:3">
      <c r="A35" s="1" t="s">
        <v>33</v>
      </c>
      <c r="B35" s="1" t="s">
        <v>33</v>
      </c>
      <c r="C35" s="1">
        <f>2635.00</f>
        <v>2635</v>
      </c>
    </row>
    <row r="36" spans="1:3">
      <c r="A36" s="1" t="s">
        <v>34</v>
      </c>
      <c r="B36" s="1" t="s">
        <v>34</v>
      </c>
      <c r="C36" s="1">
        <f>10253.00</f>
        <v>10253</v>
      </c>
    </row>
    <row r="37" spans="1:3">
      <c r="A37" s="1" t="s">
        <v>35</v>
      </c>
      <c r="B37" s="1" t="s">
        <v>35</v>
      </c>
      <c r="C37" s="1">
        <f>1866.00</f>
        <v>1866</v>
      </c>
    </row>
    <row r="38" spans="1:3">
      <c r="A38" s="1" t="s">
        <v>36</v>
      </c>
      <c r="B38" s="1" t="s">
        <v>36</v>
      </c>
      <c r="C38" s="1">
        <f>2916.00</f>
        <v>2916</v>
      </c>
    </row>
    <row r="39" spans="1:3">
      <c r="A39" s="1" t="s">
        <v>37</v>
      </c>
      <c r="B39" s="1" t="s">
        <v>37</v>
      </c>
      <c r="C39" s="1">
        <f>5146.00</f>
        <v>5146</v>
      </c>
    </row>
    <row r="40" spans="1:3">
      <c r="A40" s="1" t="s">
        <v>38</v>
      </c>
      <c r="B40" s="1" t="s">
        <v>38</v>
      </c>
      <c r="C40" s="1">
        <f>9534.00</f>
        <v>9534</v>
      </c>
    </row>
    <row r="41" spans="1:3">
      <c r="A41" s="1" t="s">
        <v>39</v>
      </c>
      <c r="B41" s="1" t="s">
        <v>39</v>
      </c>
      <c r="C41" s="1">
        <f>200.00</f>
        <v>200</v>
      </c>
    </row>
    <row r="42" spans="1:3">
      <c r="A42" s="1" t="s">
        <v>40</v>
      </c>
      <c r="B42" s="1" t="s">
        <v>40</v>
      </c>
      <c r="C42" s="1">
        <f>2310.00</f>
        <v>2310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2026-08-27T05:22:47+03:00</dcterms:created>
  <dcterms:modified xsi:type="dcterms:W3CDTF">2026-08-27T05:22:47+03:00</dcterms:modified>
  <dc:title>Untitled Spreadsheet</dc:title>
  <dc:description/>
  <dc:subject/>
  <cp:keywords/>
  <cp:category/>
</cp:coreProperties>
</file>