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<sst xmlns="http://schemas.openxmlformats.org/spreadsheetml/2006/main" uniqueCount="52">
  <si>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Название</t>
  </si>
  <si>
    <t>Описание</t>
  </si>
  <si>
    <t>Цена, руб.</t>
  </si>
  <si>
    <t>Запасные части &gt; Запчасти для бетоносмесителей &gt; ZITREK</t>
  </si>
  <si>
    <t>Шкив пластмасовый ZBR-440-500-600-700 Zitrek</t>
  </si>
  <si>
    <t>Венец 165/190 LS Zitrek  Внутр.660. Наруж. 720 . ушек 6</t>
  </si>
  <si>
    <t>Шестерня редуктора опрокидывания ZBR 260/440 Zitrek</t>
  </si>
  <si>
    <t>Шестерня 125-190 LS</t>
  </si>
  <si>
    <t>Блок с кнопками ZBR 440/500/600/700  -  380В</t>
  </si>
  <si>
    <t>Подшипник 32208 ZBR 500/600/700  (на ось барабана)</t>
  </si>
  <si>
    <t>Подшипник 32210 ZBR 500/600/700 (на ось барабана)</t>
  </si>
  <si>
    <t>Блок с кнопками ZBR 440  -  220В</t>
  </si>
  <si>
    <t>Подшипник 6008 rs  (вал опорный)</t>
  </si>
  <si>
    <t>Подшипник 6003 zz  (вал привода)</t>
  </si>
  <si>
    <t>Подшипник 6204Z ZBR 260 (LOZ-6204-ZZ) на вал привода</t>
  </si>
  <si>
    <t>Подшипник 6207-2RS ZBR 260 на ось барабана, верх</t>
  </si>
  <si>
    <t>Подшипник 6208-2RS ZBR 260 на ось барабана, низ</t>
  </si>
  <si>
    <t xml:space="preserve">Шестерня к Zitrek ZBR 250/220V </t>
  </si>
  <si>
    <t>Вал шестерня маховика ZBR 250</t>
  </si>
  <si>
    <t>Шестерня к Zitrek Z120, Z140</t>
  </si>
  <si>
    <t>Колесо Zitrek 1206/1406</t>
  </si>
  <si>
    <t>Колесо Zitrek Z120,160,.200</t>
  </si>
  <si>
    <t>Шестерня коническая Zitrek B1910 аналог сбр 125.00.00.004</t>
  </si>
  <si>
    <t>Болт шестерни к Zitrek ZBR 250/220V (2017)</t>
  </si>
  <si>
    <t>Вал барабана к Zitrek ZBR 250/220V</t>
  </si>
  <si>
    <t>Вал привода к Zitrek ZBR 250/220V</t>
  </si>
  <si>
    <t>Вал привода к Zitrek ZBR 250/220V (2017)</t>
  </si>
  <si>
    <t>Шестерня к Zitrek Z160</t>
  </si>
  <si>
    <t>Шестерня С 1206/1406 Zitrek</t>
  </si>
  <si>
    <t>Шкив к Zitrek Z120, 140, 160, 200 d вала 15</t>
  </si>
  <si>
    <t>Шкив к Zitrek Z70</t>
  </si>
  <si>
    <t>Шкив к С 1206/1406 Zitrek d вала 17</t>
  </si>
  <si>
    <t>Электродвигатель 125-165LS (220В, 0,7кВт) Zitrek</t>
  </si>
  <si>
    <t>Шкив привода Zitrek 1205</t>
  </si>
  <si>
    <t>Шкив привода малый к Zitrek ZBR 250/220V (2017)</t>
  </si>
  <si>
    <t>Электродвигатель к Zitrek ZBR 250/220V (до2017)</t>
  </si>
  <si>
    <t>Вал привода В-1308-FK (176мм)</t>
  </si>
  <si>
    <t>Колесо к Zitrek ZBR 250/220V</t>
  </si>
  <si>
    <t>Крепление двигателя (пластик) к Zitrek ZBR 250/220V</t>
  </si>
  <si>
    <t>Крепление колеса</t>
  </si>
  <si>
    <t>Вал шестерни к Zitrek Z200, 220</t>
  </si>
  <si>
    <t>Кронштейн крепление электродвигателя С 1206/1406 Zitrek</t>
  </si>
  <si>
    <t>Крышка нижняя подшипника барабана к Zitrek ZBR 250/220V</t>
  </si>
  <si>
    <t>Пружина колеса опрокидывания С1206/1406 Zitrek</t>
  </si>
  <si>
    <t>Кронштейн крепления двигателя бетоносмесителя метал.</t>
  </si>
  <si>
    <t>Крепление привода Z-70</t>
  </si>
  <si>
    <t>Вал шестерни к Zitrek Z120</t>
  </si>
  <si>
    <t>Вал привода В-1510-FK (197мм)</t>
  </si>
  <si>
    <t>Вал шестерни Z 160, Z 200</t>
  </si>
  <si>
    <t>Выключатель к Zitrek Z 120, 140, 160, 200 (4контакта)</t>
  </si>
  <si>
    <t>Шплинт d 4х60</t>
  </si>
  <si>
    <t>Шкив125-190 LS D17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</si>
</sst>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150.00</f>
        <v>150</v>
      </c>
    </row>
    <row r="7" spans="1:3">
      <c r="A7" s="1" t="s">
        <v>5</v>
      </c>
      <c r="B7" s="1" t="s">
        <v>5</v>
      </c>
      <c r="C7" s="1">
        <f>2100.00</f>
        <v>2100</v>
      </c>
    </row>
    <row r="8" spans="1:3">
      <c r="A8" s="1" t="s">
        <v>6</v>
      </c>
      <c r="B8" s="1" t="s">
        <v>6</v>
      </c>
      <c r="C8" s="1">
        <f>3450.00</f>
        <v>3450</v>
      </c>
    </row>
    <row r="9" spans="1:3">
      <c r="A9" s="1" t="s">
        <v>7</v>
      </c>
      <c r="B9" s="1" t="s">
        <v>7</v>
      </c>
      <c r="C9" s="1">
        <f>800.00</f>
        <v>800</v>
      </c>
    </row>
    <row r="10" spans="1:3">
      <c r="A10" s="1" t="s">
        <v>8</v>
      </c>
      <c r="B10" s="1" t="s">
        <v>8</v>
      </c>
      <c r="C10" s="1">
        <f>4500.00</f>
        <v>4500</v>
      </c>
    </row>
    <row r="11" spans="1:3">
      <c r="A11" s="1" t="s">
        <v>9</v>
      </c>
      <c r="B11" s="1" t="s">
        <v>9</v>
      </c>
      <c r="C11" s="1">
        <f>580.00</f>
        <v>580</v>
      </c>
    </row>
    <row r="12" spans="1:3">
      <c r="A12" s="1" t="s">
        <v>10</v>
      </c>
      <c r="B12" s="1" t="s">
        <v>10</v>
      </c>
      <c r="C12" s="1">
        <f>720.00</f>
        <v>720</v>
      </c>
    </row>
    <row r="13" spans="1:3">
      <c r="A13" s="1" t="s">
        <v>11</v>
      </c>
      <c r="B13" s="1" t="s">
        <v>11</v>
      </c>
      <c r="C13" s="1">
        <f>4250.00</f>
        <v>4250</v>
      </c>
    </row>
    <row r="14" spans="1:3">
      <c r="A14" s="1" t="s">
        <v>12</v>
      </c>
      <c r="B14" s="1" t="s">
        <v>12</v>
      </c>
      <c r="C14" s="1">
        <f>800.00</f>
        <v>800</v>
      </c>
    </row>
    <row r="15" spans="1:3">
      <c r="A15" s="1" t="s">
        <v>13</v>
      </c>
      <c r="B15" s="1" t="s">
        <v>13</v>
      </c>
      <c r="C15" s="1">
        <f>150.00</f>
        <v>150</v>
      </c>
    </row>
    <row r="16" spans="1:3">
      <c r="A16" s="1" t="s">
        <v>14</v>
      </c>
      <c r="B16" s="1" t="s">
        <v>14</v>
      </c>
      <c r="C16" s="1">
        <f>420.00</f>
        <v>420</v>
      </c>
    </row>
    <row r="17" spans="1:3">
      <c r="A17" s="1" t="s">
        <v>15</v>
      </c>
      <c r="B17" s="1" t="s">
        <v>15</v>
      </c>
      <c r="C17" s="1">
        <f>820.00</f>
        <v>820</v>
      </c>
    </row>
    <row r="18" spans="1:3">
      <c r="A18" s="1" t="s">
        <v>16</v>
      </c>
      <c r="B18" s="1" t="s">
        <v>16</v>
      </c>
      <c r="C18" s="1">
        <f>450.00</f>
        <v>450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5000.00</f>
        <v>5000</v>
      </c>
    </row>
    <row r="21" spans="1:3">
      <c r="A21" s="1" t="s">
        <v>19</v>
      </c>
      <c r="B21" s="1" t="s">
        <v>19</v>
      </c>
      <c r="C21" s="1">
        <f>400.00</f>
        <v>400</v>
      </c>
    </row>
    <row r="22" spans="1:3">
      <c r="A22" s="1" t="s">
        <v>20</v>
      </c>
      <c r="B22" s="1" t="s">
        <v>20</v>
      </c>
      <c r="C22" s="1">
        <f>300.00</f>
        <v>300</v>
      </c>
    </row>
    <row r="23" spans="1:3">
      <c r="A23" s="1" t="s">
        <v>21</v>
      </c>
      <c r="B23" s="1" t="s">
        <v>21</v>
      </c>
      <c r="C23" s="1">
        <f>300.00</f>
        <v>300</v>
      </c>
    </row>
    <row r="24" spans="1:3">
      <c r="A24" s="1" t="s">
        <v>22</v>
      </c>
      <c r="B24" s="1" t="s">
        <v>22</v>
      </c>
      <c r="C24" s="1">
        <f>400.00</f>
        <v>400</v>
      </c>
    </row>
    <row r="25" spans="1:3">
      <c r="A25" s="1" t="s">
        <v>23</v>
      </c>
      <c r="B25" s="1" t="s">
        <v>23</v>
      </c>
      <c r="C25" s="1">
        <f>50.00</f>
        <v>50</v>
      </c>
    </row>
    <row r="26" spans="1:3">
      <c r="A26" s="1" t="s">
        <v>24</v>
      </c>
      <c r="B26" s="1" t="s">
        <v>24</v>
      </c>
      <c r="C26" s="1">
        <f>200.00</f>
        <v>200</v>
      </c>
    </row>
    <row r="27" spans="1:3">
      <c r="A27" s="1" t="s">
        <v>25</v>
      </c>
      <c r="B27" s="1" t="s">
        <v>25</v>
      </c>
      <c r="C27" s="1">
        <f>200.00</f>
        <v>200</v>
      </c>
    </row>
    <row r="28" spans="1:3">
      <c r="A28" s="1" t="s">
        <v>26</v>
      </c>
      <c r="B28" s="1" t="s">
        <v>26</v>
      </c>
      <c r="C28" s="1">
        <f>200.00</f>
        <v>200</v>
      </c>
    </row>
    <row r="29" spans="1:3">
      <c r="A29" s="1" t="s">
        <v>27</v>
      </c>
      <c r="B29" s="1" t="s">
        <v>27</v>
      </c>
      <c r="C29" s="1">
        <f>400.00</f>
        <v>400</v>
      </c>
    </row>
    <row r="30" spans="1:3">
      <c r="A30" s="1" t="s">
        <v>28</v>
      </c>
      <c r="B30" s="1" t="s">
        <v>28</v>
      </c>
      <c r="C30" s="1">
        <f>400.00</f>
        <v>400</v>
      </c>
    </row>
    <row r="31" spans="1:3">
      <c r="A31" s="1" t="s">
        <v>29</v>
      </c>
      <c r="B31" s="1" t="s">
        <v>29</v>
      </c>
      <c r="C31" s="1">
        <f>100.00</f>
        <v>100</v>
      </c>
    </row>
    <row r="32" spans="1:3">
      <c r="A32" s="1" t="s">
        <v>30</v>
      </c>
      <c r="B32" s="1" t="s">
        <v>30</v>
      </c>
      <c r="C32" s="1">
        <f>100.00</f>
        <v>100</v>
      </c>
    </row>
    <row r="33" spans="1:3">
      <c r="A33" s="1" t="s">
        <v>31</v>
      </c>
      <c r="B33" s="1" t="s">
        <v>31</v>
      </c>
      <c r="C33" s="1">
        <f>100.00</f>
        <v>100</v>
      </c>
    </row>
    <row r="34" spans="1:3">
      <c r="A34" s="1" t="s">
        <v>32</v>
      </c>
      <c r="B34" s="1" t="s">
        <v>32</v>
      </c>
      <c r="C34" s="1">
        <f>4999.00</f>
        <v>4999</v>
      </c>
    </row>
    <row r="35" spans="1:3">
      <c r="A35" s="1" t="s">
        <v>33</v>
      </c>
      <c r="B35" s="1" t="s">
        <v>33</v>
      </c>
      <c r="C35" s="1">
        <f>100.00</f>
        <v>100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2500.00</f>
        <v>2500</v>
      </c>
    </row>
    <row r="38" spans="1:3">
      <c r="A38" s="1" t="s">
        <v>36</v>
      </c>
      <c r="B38" s="1" t="s">
        <v>36</v>
      </c>
      <c r="C38" s="1">
        <f>200.00</f>
        <v>200</v>
      </c>
    </row>
    <row r="39" spans="1:3">
      <c r="A39" s="1" t="s">
        <v>37</v>
      </c>
      <c r="B39" s="1" t="s">
        <v>37</v>
      </c>
      <c r="C39" s="1">
        <f>300.00</f>
        <v>300</v>
      </c>
    </row>
    <row r="40" spans="1:3">
      <c r="A40" s="1" t="s">
        <v>38</v>
      </c>
      <c r="B40" s="1" t="s">
        <v>38</v>
      </c>
      <c r="C40" s="1">
        <f>150.00</f>
        <v>150</v>
      </c>
    </row>
    <row r="41" spans="1:3">
      <c r="A41" s="1" t="s">
        <v>39</v>
      </c>
      <c r="B41" s="1" t="s">
        <v>39</v>
      </c>
      <c r="C41" s="1">
        <f>50.00</f>
        <v>50</v>
      </c>
    </row>
    <row r="42" spans="1:3">
      <c r="A42" s="1" t="s">
        <v>40</v>
      </c>
      <c r="B42" s="1" t="s">
        <v>40</v>
      </c>
      <c r="C42" s="1">
        <f>200.00</f>
        <v>200</v>
      </c>
    </row>
    <row r="43" spans="1:3">
      <c r="A43" s="1" t="s">
        <v>41</v>
      </c>
      <c r="B43" s="1" t="s">
        <v>41</v>
      </c>
      <c r="C43" s="1">
        <f>200.00</f>
        <v>200</v>
      </c>
    </row>
    <row r="44" spans="1:3">
      <c r="A44" s="1" t="s">
        <v>42</v>
      </c>
      <c r="B44" s="1" t="s">
        <v>42</v>
      </c>
      <c r="C44" s="1">
        <f>300.00</f>
        <v>300</v>
      </c>
    </row>
    <row r="45" spans="1:3">
      <c r="A45" s="1" t="s">
        <v>43</v>
      </c>
      <c r="B45" s="1" t="s">
        <v>43</v>
      </c>
      <c r="C45" s="1">
        <f>10.00</f>
        <v>10</v>
      </c>
    </row>
    <row r="46" spans="1:3">
      <c r="A46" s="1" t="s">
        <v>44</v>
      </c>
      <c r="B46" s="1" t="s">
        <v>44</v>
      </c>
      <c r="C46" s="1">
        <f>300.00</f>
        <v>300</v>
      </c>
    </row>
    <row r="47" spans="1:3">
      <c r="A47" s="1" t="s">
        <v>45</v>
      </c>
      <c r="B47" s="1" t="s">
        <v>45</v>
      </c>
      <c r="C47" s="1">
        <f>200.00</f>
        <v>200</v>
      </c>
    </row>
    <row r="48" spans="1:3">
      <c r="A48" s="1" t="s">
        <v>46</v>
      </c>
      <c r="B48" s="1" t="s">
        <v>46</v>
      </c>
      <c r="C48" s="1">
        <f>200.00</f>
        <v>200</v>
      </c>
    </row>
    <row r="49" spans="1:3">
      <c r="A49" s="1" t="s">
        <v>47</v>
      </c>
      <c r="B49" s="1" t="s">
        <v>47</v>
      </c>
      <c r="C49" s="1">
        <f>200.00</f>
        <v>200</v>
      </c>
    </row>
    <row r="50" spans="1:3">
      <c r="A50" s="1" t="s">
        <v>48</v>
      </c>
      <c r="B50" s="1" t="s">
        <v>48</v>
      </c>
      <c r="C50" s="1">
        <f>200.00</f>
        <v>200</v>
      </c>
    </row>
    <row r="51" spans="1:3">
      <c r="A51" s="1" t="s">
        <v>49</v>
      </c>
      <c r="B51" s="1" t="s">
        <v>49</v>
      </c>
      <c r="C51" s="1">
        <f>450.00</f>
        <v>450</v>
      </c>
    </row>
    <row r="52" spans="1:3">
      <c r="A52" s="1" t="s">
        <v>50</v>
      </c>
      <c r="B52" s="1" t="s">
        <v>50</v>
      </c>
      <c r="C52" s="1">
        <f>85.00</f>
        <v>85</v>
      </c>
    </row>
    <row r="53" spans="1:3">
      <c r="A53" s="1" t="s">
        <v>51</v>
      </c>
      <c r="B53" s="1" t="s">
        <v>51</v>
      </c>
      <c r="C53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2026-07-19T15:13:59+03:00</dcterms:created>
  <dcterms:modified xsi:type="dcterms:W3CDTF">2026-07-19T15:13:59+03:00</dcterms:modified>
  <dc:title>Untitled Spreadsheet</dc:title>
  <dc:description/>
  <dc:subject/>
  <cp:keywords/>
  <cp:category/>
</cp:coreProperties>
</file>