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<sst xmlns="http://schemas.openxmlformats.org/spreadsheetml/2006/main" uniqueCount="135">
  <si>
    <t>Название</t>
  </si>
  <si>
    <t>Описание</t>
  </si>
  <si>
    <t>Цена, руб.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</si>
  <si>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</si>
  <si>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</si>
  <si>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</si>
  <si>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</si>
  <si>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</si>
  <si>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</si>
  <si>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</si>
  <si>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</si>
  <si>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</si>
  <si>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</si>
  <si>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Электродвигатель к Zitrek Z120, 140</t>
  </si>
  <si>
    <t>Электродвигатель к С 1206/1406 Zitrek (0,55 кВт, 220В)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</si>
  <si>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</si>
  <si>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</si>
  <si>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</si>
  <si>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Мембрана к Вагнер 7000</t>
  </si>
  <si>
    <t>Мембрана к "Финиш"</t>
  </si>
  <si>
    <t>Мембрана к "Финиш" в сборе</t>
  </si>
  <si>
    <t>Всасывающая система Вагнер/Финиш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</si>
  <si>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</si>
  <si>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</si>
  <si>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</si>
  <si>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</si>
  <si>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</si>
  <si>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</si>
  <si>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</si>
  <si>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</si>
  <si>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</si>
  <si>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</si>
  <si>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3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</si>
  <si>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</si>
  <si>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</si>
  <si>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</si>
  <si>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</si>
  <si>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</si>
  <si>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</si>
  <si>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</si>
  <si>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</si>
  <si>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</si>
  <si>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</si>
  <si>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</si>
  <si>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</si>
  <si>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</si>
  <si>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</si>
  <si>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</si>
  <si>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</si>
  <si>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</si>
  <si>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</si>
  <si>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</si>
  <si>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</si>
  <si>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</si>
  <si>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</si>
  <si>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</si>
  <si>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</si>
  <si>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</si>
  <si>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</si>
  <si>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</si>
  <si>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</si>
  <si>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</si>
  <si>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</si>
  <si>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</si>
  <si>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-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</si>
  <si>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</si>
  <si>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</si>
  <si>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</si>
  <si>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</si>
  <si>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</si>
  <si>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</si>
  <si>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</si>
  <si>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</si>
  <si>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</si>
  <si>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</si>
  <si>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</t>
  </si>
  <si>
    <t>Сегмент для трубогиба SWG  1/2"</t>
  </si>
  <si>
    <t>Распродажа &gt; Распродажа оборудования</t>
  </si>
  <si>
    <t>Паркетошлифовальная машина СО-206 б/у</t>
  </si>
  <si>
    <t>Паркетошлифовальная машина СО-206.1М (220 В)</t>
  </si>
  <si>
    <t>Заглаживающая машина СО-170 (380В)</t>
  </si>
  <si>
    <t>Форма куба 2ФК-100 ст.5мм оценкованная ( защелка)</t>
  </si>
  <si>
    <t>Форма куба 3ФК-70,7 ст.5мм оцинкованная (защелка)</t>
  </si>
  <si>
    <t>Станок рубочный СМЖ-172 б/у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</si>
  <si>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</si>
  <si>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</si>
  <si>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</si>
  <si>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</si>
  <si>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</si>
  <si>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</si>
  <si>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</si>
  <si>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ф 60 мм ( 500кг)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</si>
  <si>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</si>
  <si>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</si>
  <si>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ВИ-75.03 (4,5м) к 28 наконечнику</t>
  </si>
  <si>
    <t>Вал гибкий ВС-350 6м под 51,76 наконечник</t>
  </si>
  <si>
    <t>Вал гибкий ВС-900 9м к наконечнику 38мм</t>
  </si>
  <si>
    <t>Вибратор площадочный ВИ-9-8 А (медь 42В)</t>
  </si>
  <si>
    <t>Вибратор площадочный ВИ-9-8 В (220В,без УЗО)</t>
  </si>
  <si>
    <t>Вибратор площадочный ВИ-9-9 А (42 В)</t>
  </si>
  <si>
    <t>Вибратор площадочный ВИ-9-9 В (220 В без УЗО)</t>
  </si>
  <si>
    <t>Вибратор площадочный ВИ-9-8 Б (Медь 380 В)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</si>
  <si>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</si>
  <si>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</si>
  <si>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</si>
  <si>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</si>
  <si>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</si>
  <si>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</si>
  <si>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</si>
  <si>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Нагреватель воздуха газовый Sial Kid 80М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</si>
  <si>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</si>
  <si>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</si>
  <si>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</si>
  <si>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>Трубогиб swg 1 (1/8",1/4",1/2",3/8",5/8", 3/4", 1", 23кг)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</si>
  <si>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</si>
  <si>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</si>
  <si>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</si>
  <si>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</si>
  <si>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 xml:space="preserve">Трубогиб ТГ-2 б/у 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</si>
  <si>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</si>
  <si>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</si>
  <si>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</si>
  <si>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</si>
  <si>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</si>
  <si>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</si>
  <si>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</si>
  <si>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</si>
  <si>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</si>
  <si>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</si>
  <si>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(сталь) 3 ступ, Н=0,69м</t>
  </si>
  <si>
    <t>Стремянка "Стэлс" алюминиевая бытовая 4 ступ, Н=0,82м, вес 2,9 кг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</si>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</sst>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4"/>
  <sheetViews>
    <sheetView tabSelected="1" workbookViewId="0" showGridLines="true" showRowColHeaders="1">
      <selection activeCell="A128" sqref="A12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2300.00</f>
        <v>2300</v>
      </c>
    </row>
    <row r="7" spans="1:3">
      <c r="A7" s="1" t="s">
        <v>5</v>
      </c>
      <c r="B7" s="1" t="s">
        <v>6</v>
      </c>
      <c r="C7" s="1">
        <f>7500.00</f>
        <v>7500</v>
      </c>
    </row>
    <row r="8" spans="1:3">
      <c r="A8" s="1" t="s">
        <v>7</v>
      </c>
      <c r="B8" s="1" t="s">
        <v>7</v>
      </c>
      <c r="C8" s="1">
        <f>20000.00</f>
        <v>20000</v>
      </c>
    </row>
    <row r="9" spans="1:3">
      <c r="A9" s="1" t="s">
        <v>8</v>
      </c>
      <c r="B9" s="1" t="s">
        <v>8</v>
      </c>
      <c r="C9" s="1">
        <f>500.00</f>
        <v>500</v>
      </c>
    </row>
    <row r="10" spans="1:3">
      <c r="A10" s="1" t="s">
        <v>9</v>
      </c>
      <c r="B10" s="1" t="s">
        <v>9</v>
      </c>
      <c r="C10" s="1">
        <f>2950.00</f>
        <v>2950</v>
      </c>
    </row>
    <row r="11" spans="1:3">
      <c r="A11" s="1" t="s">
        <v>10</v>
      </c>
      <c r="B11" s="1" t="s">
        <v>10</v>
      </c>
      <c r="C11" s="1">
        <f>500.00</f>
        <v>500</v>
      </c>
    </row>
    <row r="12" spans="1:3">
      <c r="A12" s="1" t="s">
        <v>11</v>
      </c>
      <c r="B12" s="1" t="s">
        <v>11</v>
      </c>
      <c r="C12" s="1">
        <f>500.00</f>
        <v>500</v>
      </c>
    </row>
    <row r="13" spans="1:3">
      <c r="A13" s="1" t="s">
        <v>12</v>
      </c>
      <c r="B13" s="1" t="s">
        <v>12</v>
      </c>
      <c r="C13" s="1">
        <f>500.00</f>
        <v>500</v>
      </c>
    </row>
    <row r="14" spans="1:3">
      <c r="A14" s="1" t="s">
        <v>13</v>
      </c>
      <c r="B14" s="1" t="s">
        <v>13</v>
      </c>
      <c r="C14" s="1">
        <f>2000.00</f>
        <v>2000</v>
      </c>
    </row>
    <row r="15" spans="1:3">
      <c r="A15" s="1" t="s">
        <v>14</v>
      </c>
      <c r="B15" s="1" t="s">
        <v>14</v>
      </c>
      <c r="C15" s="1">
        <f>2000.00</f>
        <v>2000</v>
      </c>
    </row>
    <row r="16" spans="1:3">
      <c r="A16" s="1" t="s">
        <v>15</v>
      </c>
      <c r="B16" s="1" t="s">
        <v>15</v>
      </c>
      <c r="C16" s="1">
        <f>5300.00</f>
        <v>5300</v>
      </c>
    </row>
    <row r="17" spans="1:3">
      <c r="A17" s="1" t="s">
        <v>16</v>
      </c>
      <c r="B17" s="1" t="s">
        <v>16</v>
      </c>
      <c r="C17" s="1">
        <f>80.00</f>
        <v>80</v>
      </c>
    </row>
    <row r="18" spans="1:3">
      <c r="A18" s="1" t="s">
        <v>17</v>
      </c>
      <c r="B18" s="1" t="s">
        <v>17</v>
      </c>
      <c r="C18" s="1">
        <f>350.00</f>
        <v>350</v>
      </c>
    </row>
    <row r="19" spans="1:3">
      <c r="A19" s="1" t="s">
        <v>18</v>
      </c>
      <c r="B19" s="1" t="s">
        <v>18</v>
      </c>
      <c r="C19" s="1">
        <f>1400.00</f>
        <v>1400</v>
      </c>
    </row>
    <row r="20" spans="1:3">
      <c r="A20" s="1" t="s">
        <v>19</v>
      </c>
      <c r="B20" s="1" t="s">
        <v>19</v>
      </c>
      <c r="C20" s="1">
        <f>1700.00</f>
        <v>1700</v>
      </c>
    </row>
    <row r="21" spans="1:3">
      <c r="A21" s="1" t="s">
        <v>20</v>
      </c>
      <c r="B21" s="1" t="s">
        <v>20</v>
      </c>
      <c r="C21" s="1">
        <f>1500.00</f>
        <v>1500</v>
      </c>
    </row>
    <row r="22" spans="1:3">
      <c r="A22" s="1" t="s">
        <v>21</v>
      </c>
      <c r="B22" s="1" t="s">
        <v>21</v>
      </c>
      <c r="C22" s="1">
        <f>5000.00</f>
        <v>5000</v>
      </c>
    </row>
    <row r="23" spans="1:3">
      <c r="A23" s="1" t="s">
        <v>22</v>
      </c>
      <c r="B23" s="1" t="s">
        <v>22</v>
      </c>
      <c r="C23" s="1">
        <f>2400.00</f>
        <v>2400</v>
      </c>
    </row>
    <row r="24" spans="1:3">
      <c r="A24" s="1" t="s">
        <v>23</v>
      </c>
      <c r="B24" s="1" t="s">
        <v>23</v>
      </c>
      <c r="C24" s="1">
        <f>240.00</f>
        <v>240</v>
      </c>
    </row>
    <row r="25" spans="1:3">
      <c r="A25" s="1" t="s">
        <v>24</v>
      </c>
      <c r="B25" s="1" t="s">
        <v>24</v>
      </c>
      <c r="C25" s="1">
        <f>3500.00</f>
        <v>3500</v>
      </c>
    </row>
    <row r="26" spans="1:3">
      <c r="A26" s="1" t="s">
        <v>25</v>
      </c>
      <c r="B26" s="1" t="s">
        <v>25</v>
      </c>
      <c r="C26" s="1">
        <f>1200.00</f>
        <v>1200</v>
      </c>
    </row>
    <row r="27" spans="1:3">
      <c r="A27" s="1" t="s">
        <v>26</v>
      </c>
      <c r="B27" s="1" t="s">
        <v>26</v>
      </c>
      <c r="C27" s="1">
        <f>1500.00</f>
        <v>1500</v>
      </c>
    </row>
    <row r="28" spans="1:3">
      <c r="A28" s="1" t="s">
        <v>27</v>
      </c>
      <c r="B28" s="1" t="s">
        <v>27</v>
      </c>
      <c r="C28" s="1">
        <f>800.00</f>
        <v>800</v>
      </c>
    </row>
    <row r="29" spans="1:3">
      <c r="A29" s="1" t="s">
        <v>28</v>
      </c>
      <c r="B29" s="1" t="s">
        <v>28</v>
      </c>
      <c r="C29" s="1">
        <f>1300.00</f>
        <v>1300</v>
      </c>
    </row>
    <row r="30" spans="1:3">
      <c r="A30" s="1" t="s">
        <v>29</v>
      </c>
      <c r="B30" s="1" t="s">
        <v>29</v>
      </c>
      <c r="C30" s="1">
        <f>900.00</f>
        <v>900</v>
      </c>
    </row>
    <row r="31" spans="1:3">
      <c r="A31" s="1" t="s">
        <v>30</v>
      </c>
      <c r="B31" s="1" t="s">
        <v>30</v>
      </c>
      <c r="C31" s="1">
        <f>4000.00</f>
        <v>4000</v>
      </c>
    </row>
    <row r="32" spans="1:3">
      <c r="A32" s="1" t="s">
        <v>31</v>
      </c>
      <c r="B32" s="1" t="s">
        <v>31</v>
      </c>
      <c r="C32" s="1">
        <f>600.00</f>
        <v>600</v>
      </c>
    </row>
    <row r="33" spans="1:3">
      <c r="A33" s="1" t="s">
        <v>32</v>
      </c>
      <c r="B33" s="1" t="s">
        <v>32</v>
      </c>
      <c r="C33" s="1">
        <f>800.00</f>
        <v>800</v>
      </c>
    </row>
    <row r="34" spans="1:3">
      <c r="A34" s="1" t="s">
        <v>33</v>
      </c>
      <c r="B34" s="1" t="s">
        <v>33</v>
      </c>
      <c r="C34" s="1">
        <f>800.00</f>
        <v>800</v>
      </c>
    </row>
    <row r="35" spans="1:3">
      <c r="A35" s="1" t="s">
        <v>34</v>
      </c>
      <c r="B35" s="1" t="s">
        <v>34</v>
      </c>
      <c r="C35" s="1">
        <f>500.00</f>
        <v>500</v>
      </c>
    </row>
    <row r="36" spans="1:3">
      <c r="A36" s="1" t="s">
        <v>35</v>
      </c>
      <c r="B36" s="1" t="s">
        <v>35</v>
      </c>
      <c r="C36" s="1">
        <f>1000.00</f>
        <v>1000</v>
      </c>
    </row>
    <row r="37" spans="1:3">
      <c r="A37" s="1" t="s">
        <v>36</v>
      </c>
      <c r="B37" s="1" t="s">
        <v>36</v>
      </c>
      <c r="C37" s="1">
        <f>1900.00</f>
        <v>1900</v>
      </c>
    </row>
    <row r="38" spans="1:3">
      <c r="A38" s="1" t="s">
        <v>37</v>
      </c>
      <c r="B38" s="1" t="s">
        <v>37</v>
      </c>
      <c r="C38" s="1">
        <f>1000.00</f>
        <v>1000</v>
      </c>
    </row>
    <row r="39" spans="1:3">
      <c r="A39" s="1" t="s">
        <v>38</v>
      </c>
      <c r="B39" s="1" t="s">
        <v>38</v>
      </c>
      <c r="C39" s="1">
        <f>1900.00</f>
        <v>1900</v>
      </c>
    </row>
    <row r="40" spans="1:3">
      <c r="A40" s="1" t="s">
        <v>39</v>
      </c>
      <c r="B40" s="1" t="s">
        <v>39</v>
      </c>
      <c r="C40" s="1">
        <f>800.00</f>
        <v>800</v>
      </c>
    </row>
    <row r="41" spans="1:3">
      <c r="A41" s="1" t="s">
        <v>40</v>
      </c>
      <c r="B41" s="1" t="s">
        <v>40</v>
      </c>
      <c r="C41" s="1">
        <f>800.00</f>
        <v>800</v>
      </c>
    </row>
    <row r="42" spans="1:3">
      <c r="A42" s="1" t="s">
        <v>41</v>
      </c>
      <c r="B42" s="1" t="s">
        <v>41</v>
      </c>
      <c r="C42" s="1">
        <f>800.00</f>
        <v>800</v>
      </c>
    </row>
    <row r="43" spans="1:3">
      <c r="A43" s="1" t="s">
        <v>42</v>
      </c>
      <c r="B43" s="1" t="s">
        <v>42</v>
      </c>
      <c r="C43" s="1">
        <f>800.00</f>
        <v>800</v>
      </c>
    </row>
    <row r="44" spans="1:3">
      <c r="A44" s="1" t="s">
        <v>43</v>
      </c>
      <c r="B44" s="1" t="s">
        <v>43</v>
      </c>
      <c r="C44" s="1">
        <f>600.00</f>
        <v>600</v>
      </c>
    </row>
    <row r="45" spans="1:3">
      <c r="A45" s="1" t="s">
        <v>44</v>
      </c>
      <c r="B45" s="1" t="s">
        <v>44</v>
      </c>
      <c r="C45" s="1">
        <f>700.00</f>
        <v>700</v>
      </c>
    </row>
    <row r="46" spans="1:3">
      <c r="A46" s="1" t="s">
        <v>45</v>
      </c>
      <c r="B46" s="1" t="s">
        <v>45</v>
      </c>
      <c r="C46" s="1">
        <f>700.00</f>
        <v>700</v>
      </c>
    </row>
    <row r="47" spans="1:3">
      <c r="A47" s="1" t="s">
        <v>46</v>
      </c>
      <c r="B47" s="1" t="s">
        <v>46</v>
      </c>
      <c r="C47" s="1">
        <f>800.00</f>
        <v>800</v>
      </c>
    </row>
    <row r="48" spans="1:3">
      <c r="A48" s="1" t="s">
        <v>47</v>
      </c>
      <c r="B48" s="1" t="s">
        <v>47</v>
      </c>
      <c r="C48" s="1">
        <f>700.00</f>
        <v>700</v>
      </c>
    </row>
    <row r="49" spans="1:3">
      <c r="A49" s="1" t="s">
        <v>48</v>
      </c>
      <c r="B49" s="1" t="s">
        <v>48</v>
      </c>
      <c r="C49" s="1">
        <f>700.00</f>
        <v>700</v>
      </c>
    </row>
    <row r="50" spans="1:3">
      <c r="A50" s="1" t="s">
        <v>49</v>
      </c>
      <c r="B50" s="1" t="s">
        <v>49</v>
      </c>
      <c r="C50" s="1">
        <f>700.00</f>
        <v>700</v>
      </c>
    </row>
    <row r="51" spans="1:3">
      <c r="A51" s="1" t="s">
        <v>50</v>
      </c>
      <c r="B51" s="1" t="s">
        <v>50</v>
      </c>
      <c r="C51" s="1">
        <f>700.00</f>
        <v>700</v>
      </c>
    </row>
    <row r="52" spans="1:3">
      <c r="A52" s="1" t="s">
        <v>51</v>
      </c>
      <c r="B52" s="1" t="s">
        <v>51</v>
      </c>
      <c r="C52" s="1">
        <f>700.00</f>
        <v>700</v>
      </c>
    </row>
    <row r="53" spans="1:3">
      <c r="A53" s="1" t="s">
        <v>52</v>
      </c>
      <c r="B53" s="1" t="s">
        <v>52</v>
      </c>
      <c r="C53" s="1">
        <f>700.00</f>
        <v>700</v>
      </c>
    </row>
    <row r="54" spans="1:3">
      <c r="A54" s="1" t="s">
        <v>53</v>
      </c>
      <c r="B54" s="1" t="s">
        <v>53</v>
      </c>
      <c r="C54" s="1">
        <f>700.00</f>
        <v>700</v>
      </c>
    </row>
    <row r="55" spans="1:3">
      <c r="A55" s="1" t="s">
        <v>54</v>
      </c>
      <c r="B55" s="1" t="s">
        <v>54</v>
      </c>
      <c r="C55" s="1">
        <f>1500.00</f>
        <v>1500</v>
      </c>
    </row>
    <row r="56" spans="1:3">
      <c r="A56" s="1" t="s">
        <v>55</v>
      </c>
      <c r="B56" s="1" t="s">
        <v>55</v>
      </c>
      <c r="C56" s="1">
        <f>2000.00</f>
        <v>2000</v>
      </c>
    </row>
    <row r="57" spans="1:3">
      <c r="A57" s="1" t="s">
        <v>56</v>
      </c>
      <c r="B57" s="1" t="s">
        <v>56</v>
      </c>
      <c r="C57" s="1">
        <f>2000.00</f>
        <v>2000</v>
      </c>
    </row>
    <row r="58" spans="1:3">
      <c r="A58" s="1" t="s">
        <v>57</v>
      </c>
      <c r="B58" s="1" t="s">
        <v>57</v>
      </c>
      <c r="C58" s="1">
        <f>300.00</f>
        <v>300</v>
      </c>
    </row>
    <row r="59" spans="1:3">
      <c r="A59" s="1" t="s">
        <v>58</v>
      </c>
      <c r="B59" s="1" t="s">
        <v>58</v>
      </c>
      <c r="C59" s="1">
        <f>300.00</f>
        <v>300</v>
      </c>
    </row>
    <row r="60" spans="1:3">
      <c r="A60" s="1" t="s">
        <v>59</v>
      </c>
      <c r="B60" s="1" t="s">
        <v>59</v>
      </c>
      <c r="C60" s="1">
        <f>1000.00</f>
        <v>1000</v>
      </c>
    </row>
    <row r="61" spans="1:3">
      <c r="A61" s="1" t="s">
        <v>60</v>
      </c>
      <c r="B61" s="1" t="s">
        <v>60</v>
      </c>
      <c r="C61" s="1">
        <f>500.00</f>
        <v>500</v>
      </c>
    </row>
    <row r="62" spans="1:3">
      <c r="A62" s="1" t="s">
        <v>61</v>
      </c>
      <c r="B62" s="1" t="s">
        <v>61</v>
      </c>
      <c r="C62" s="1">
        <f>500.00</f>
        <v>500</v>
      </c>
    </row>
    <row r="63" spans="1:3">
      <c r="A63" s="1" t="s">
        <v>62</v>
      </c>
      <c r="B63" s="1" t="s">
        <v>62</v>
      </c>
      <c r="C63" s="1">
        <f>400.00</f>
        <v>400</v>
      </c>
    </row>
    <row r="64" spans="1:3">
      <c r="A64" s="1" t="s">
        <v>63</v>
      </c>
      <c r="B64" s="1" t="s">
        <v>63</v>
      </c>
      <c r="C64" s="1" t="s">
        <v>64</v>
      </c>
    </row>
    <row r="65" spans="1:3">
      <c r="A65" s="3" t="s">
        <v>65</v>
      </c>
      <c r="B65" s="1"/>
      <c r="C65" s="1"/>
    </row>
    <row r="66" spans="1:3">
      <c r="A66" s="1" t="s">
        <v>66</v>
      </c>
      <c r="B66" s="1" t="s">
        <v>66</v>
      </c>
      <c r="C66" s="1">
        <f>200.00</f>
        <v>200</v>
      </c>
    </row>
    <row r="67" spans="1:3">
      <c r="A67" s="1" t="s">
        <v>67</v>
      </c>
      <c r="B67" s="1" t="s">
        <v>67</v>
      </c>
      <c r="C67" s="1">
        <f>1500.00</f>
        <v>1500</v>
      </c>
    </row>
    <row r="68" spans="1:3">
      <c r="A68" s="1" t="s">
        <v>68</v>
      </c>
      <c r="B68" s="1" t="s">
        <v>68</v>
      </c>
      <c r="C68" s="1">
        <f>800.00</f>
        <v>800</v>
      </c>
    </row>
    <row r="69" spans="1:3">
      <c r="A69" s="1" t="s">
        <v>69</v>
      </c>
      <c r="B69" s="1" t="s">
        <v>69</v>
      </c>
      <c r="C69" s="1">
        <f>800.00</f>
        <v>800</v>
      </c>
    </row>
    <row r="70" spans="1:3">
      <c r="A70" s="1" t="s">
        <v>70</v>
      </c>
      <c r="B70" s="1" t="s">
        <v>70</v>
      </c>
      <c r="C70" s="1">
        <f>800.00</f>
        <v>800</v>
      </c>
    </row>
    <row r="71" spans="1:3">
      <c r="A71" s="3" t="s">
        <v>71</v>
      </c>
      <c r="B71" s="1"/>
      <c r="C71" s="1"/>
    </row>
    <row r="72" spans="1:3">
      <c r="A72" s="1" t="s">
        <v>72</v>
      </c>
      <c r="B72" s="1" t="s">
        <v>72</v>
      </c>
      <c r="C72" s="1">
        <f>130.00</f>
        <v>130</v>
      </c>
    </row>
    <row r="73" spans="1:3">
      <c r="A73" s="1" t="s">
        <v>73</v>
      </c>
      <c r="B73" s="1" t="s">
        <v>73</v>
      </c>
      <c r="C73" s="1">
        <f>460.00</f>
        <v>460</v>
      </c>
    </row>
    <row r="74" spans="1:3">
      <c r="A74" s="1" t="s">
        <v>74</v>
      </c>
      <c r="B74" s="1" t="s">
        <v>74</v>
      </c>
      <c r="C74" s="1">
        <f>750.00</f>
        <v>750</v>
      </c>
    </row>
    <row r="75" spans="1:3">
      <c r="A75" s="1" t="s">
        <v>75</v>
      </c>
      <c r="B75" s="1" t="s">
        <v>75</v>
      </c>
      <c r="C75" s="1">
        <f>300.00</f>
        <v>300</v>
      </c>
    </row>
    <row r="76" spans="1:3">
      <c r="A76" s="1" t="s">
        <v>76</v>
      </c>
      <c r="B76" s="1" t="s">
        <v>76</v>
      </c>
      <c r="C76" s="1">
        <f>500.00</f>
        <v>500</v>
      </c>
    </row>
    <row r="77" spans="1:3">
      <c r="A77" s="3" t="s">
        <v>77</v>
      </c>
      <c r="B77" s="1"/>
      <c r="C77" s="1"/>
    </row>
    <row r="78" spans="1:3">
      <c r="A78" s="1" t="s">
        <v>78</v>
      </c>
      <c r="B78" s="1" t="s">
        <v>78</v>
      </c>
      <c r="C78" s="1">
        <f>40000.00</f>
        <v>40000</v>
      </c>
    </row>
    <row r="79" spans="1:3">
      <c r="A79" s="1" t="s">
        <v>79</v>
      </c>
      <c r="B79" s="1" t="s">
        <v>79</v>
      </c>
      <c r="C79" s="1">
        <f>60000.00</f>
        <v>60000</v>
      </c>
    </row>
    <row r="80" spans="1:3">
      <c r="A80" s="1" t="s">
        <v>80</v>
      </c>
      <c r="B80" s="1" t="s">
        <v>80</v>
      </c>
      <c r="C80" s="1" t="s">
        <v>64</v>
      </c>
    </row>
    <row r="81" spans="1:3">
      <c r="A81" s="1" t="s">
        <v>81</v>
      </c>
      <c r="B81" s="1" t="s">
        <v>81</v>
      </c>
      <c r="C81" s="1">
        <f>2000.00</f>
        <v>2000</v>
      </c>
    </row>
    <row r="82" spans="1:3">
      <c r="A82" s="1" t="s">
        <v>82</v>
      </c>
      <c r="B82" s="1" t="s">
        <v>82</v>
      </c>
      <c r="C82" s="1">
        <f>2400.00</f>
        <v>2400</v>
      </c>
    </row>
    <row r="83" spans="1:3">
      <c r="A83" s="1" t="s">
        <v>83</v>
      </c>
      <c r="B83" s="1" t="s">
        <v>83</v>
      </c>
      <c r="C83" s="1">
        <f>120000.00</f>
        <v>120000</v>
      </c>
    </row>
    <row r="84" spans="1:3">
      <c r="A84" s="1" t="s">
        <v>84</v>
      </c>
      <c r="B84" s="1" t="s">
        <v>84</v>
      </c>
      <c r="C84" s="1">
        <f>75000.00</f>
        <v>75000</v>
      </c>
    </row>
    <row r="85" spans="1:3">
      <c r="A85" s="1" t="s">
        <v>85</v>
      </c>
      <c r="B85" s="1" t="s">
        <v>85</v>
      </c>
      <c r="C85" s="1" t="s">
        <v>64</v>
      </c>
    </row>
    <row r="86" spans="1:3">
      <c r="A86" s="1" t="s">
        <v>86</v>
      </c>
      <c r="B86" s="1" t="s">
        <v>86</v>
      </c>
      <c r="C86" s="1">
        <f>4600.00</f>
        <v>4600</v>
      </c>
    </row>
    <row r="87" spans="1:3">
      <c r="A87" s="1" t="s">
        <v>87</v>
      </c>
      <c r="B87" s="1" t="s">
        <v>87</v>
      </c>
      <c r="C87" s="1">
        <f>1800.00</f>
        <v>1800</v>
      </c>
    </row>
    <row r="88" spans="1:3">
      <c r="A88" s="1" t="s">
        <v>88</v>
      </c>
      <c r="B88" s="1" t="s">
        <v>88</v>
      </c>
      <c r="C88" s="1">
        <f>6000.00</f>
        <v>6000</v>
      </c>
    </row>
    <row r="89" spans="1:3">
      <c r="A89" s="1" t="s">
        <v>89</v>
      </c>
      <c r="B89" s="1" t="s">
        <v>89</v>
      </c>
      <c r="C89" s="1">
        <f>3200.00</f>
        <v>3200</v>
      </c>
    </row>
    <row r="90" spans="1:3">
      <c r="A90" s="1" t="s">
        <v>90</v>
      </c>
      <c r="B90" s="1" t="s">
        <v>90</v>
      </c>
      <c r="C90" s="1">
        <f>1000.00</f>
        <v>1000</v>
      </c>
    </row>
    <row r="91" spans="1:3">
      <c r="A91" s="1" t="s">
        <v>91</v>
      </c>
      <c r="B91" s="1" t="s">
        <v>91</v>
      </c>
      <c r="C91" s="1">
        <f>800.00</f>
        <v>800</v>
      </c>
    </row>
    <row r="92" spans="1:3">
      <c r="A92" s="1" t="s">
        <v>92</v>
      </c>
      <c r="B92" s="1" t="s">
        <v>92</v>
      </c>
      <c r="C92" s="1">
        <f>1000.00</f>
        <v>1000</v>
      </c>
    </row>
    <row r="93" spans="1:3">
      <c r="A93" s="1" t="s">
        <v>93</v>
      </c>
      <c r="B93" s="1" t="s">
        <v>93</v>
      </c>
      <c r="C93" s="1">
        <f>900.00</f>
        <v>900</v>
      </c>
    </row>
    <row r="94" spans="1:3">
      <c r="A94" s="1" t="s">
        <v>94</v>
      </c>
      <c r="B94" s="1" t="s">
        <v>94</v>
      </c>
      <c r="C94" s="1">
        <f>5000.00</f>
        <v>5000</v>
      </c>
    </row>
    <row r="95" spans="1:3">
      <c r="A95" s="1" t="s">
        <v>95</v>
      </c>
      <c r="B95" s="1" t="s">
        <v>95</v>
      </c>
      <c r="C95" s="1">
        <f>6000.00</f>
        <v>6000</v>
      </c>
    </row>
    <row r="96" spans="1:3">
      <c r="A96" s="1" t="s">
        <v>96</v>
      </c>
      <c r="B96" s="1" t="s">
        <v>96</v>
      </c>
      <c r="C96" s="1">
        <f>10500.00</f>
        <v>10500</v>
      </c>
    </row>
    <row r="97" spans="1:3">
      <c r="A97" s="1" t="s">
        <v>97</v>
      </c>
      <c r="B97" s="1" t="s">
        <v>97</v>
      </c>
      <c r="C97" s="1">
        <f>11000.00</f>
        <v>11000</v>
      </c>
    </row>
    <row r="98" spans="1:3">
      <c r="A98" s="1" t="s">
        <v>98</v>
      </c>
      <c r="B98" s="1" t="s">
        <v>98</v>
      </c>
      <c r="C98" s="1">
        <f>12000.00</f>
        <v>12000</v>
      </c>
    </row>
    <row r="99" spans="1:3">
      <c r="A99" s="1" t="s">
        <v>99</v>
      </c>
      <c r="B99" s="1" t="s">
        <v>99</v>
      </c>
      <c r="C99" s="1">
        <f>8000.00</f>
        <v>8000</v>
      </c>
    </row>
    <row r="100" spans="1:3">
      <c r="A100" s="1" t="s">
        <v>100</v>
      </c>
      <c r="B100" s="1" t="s">
        <v>100</v>
      </c>
      <c r="C100" s="1">
        <f>13500.00</f>
        <v>13500</v>
      </c>
    </row>
    <row r="101" spans="1:3">
      <c r="A101" s="1" t="s">
        <v>101</v>
      </c>
      <c r="B101" s="1" t="s">
        <v>101</v>
      </c>
      <c r="C101" s="1">
        <f>16000.00</f>
        <v>16000</v>
      </c>
    </row>
    <row r="102" spans="1:3">
      <c r="A102" s="1" t="s">
        <v>102</v>
      </c>
      <c r="B102" s="1" t="s">
        <v>102</v>
      </c>
      <c r="C102" s="1">
        <f>1000.00</f>
        <v>1000</v>
      </c>
    </row>
    <row r="103" spans="1:3">
      <c r="A103" s="1" t="s">
        <v>103</v>
      </c>
      <c r="B103" s="1" t="s">
        <v>103</v>
      </c>
      <c r="C103" s="1">
        <f>1100.00</f>
        <v>1100</v>
      </c>
    </row>
    <row r="104" spans="1:3">
      <c r="A104" s="1" t="s">
        <v>104</v>
      </c>
      <c r="B104" s="1" t="s">
        <v>104</v>
      </c>
      <c r="C104" s="1">
        <f>1600.00</f>
        <v>1600</v>
      </c>
    </row>
    <row r="105" spans="1:3">
      <c r="A105" s="1" t="s">
        <v>105</v>
      </c>
      <c r="B105" s="1" t="s">
        <v>105</v>
      </c>
      <c r="C105" s="1">
        <f>900.00</f>
        <v>900</v>
      </c>
    </row>
    <row r="106" spans="1:3">
      <c r="A106" s="1" t="s">
        <v>106</v>
      </c>
      <c r="B106" s="1" t="s">
        <v>106</v>
      </c>
      <c r="C106" s="1">
        <f>3800.00</f>
        <v>3800</v>
      </c>
    </row>
    <row r="107" spans="1:3">
      <c r="A107" s="1" t="s">
        <v>107</v>
      </c>
      <c r="B107" s="1" t="s">
        <v>107</v>
      </c>
      <c r="C107" s="1">
        <f>3000.00</f>
        <v>3000</v>
      </c>
    </row>
    <row r="108" spans="1:3">
      <c r="A108" s="1" t="s">
        <v>108</v>
      </c>
      <c r="B108" s="1" t="s">
        <v>108</v>
      </c>
      <c r="C108" s="1">
        <f>1700.00</f>
        <v>1700</v>
      </c>
    </row>
    <row r="109" spans="1:3">
      <c r="A109" s="1" t="s">
        <v>109</v>
      </c>
      <c r="B109" s="1" t="s">
        <v>109</v>
      </c>
      <c r="C109" s="1">
        <f>10000.00</f>
        <v>10000</v>
      </c>
    </row>
    <row r="110" spans="1:3">
      <c r="A110" s="1" t="s">
        <v>110</v>
      </c>
      <c r="B110" s="1" t="s">
        <v>110</v>
      </c>
      <c r="C110" s="1">
        <f>3500.00</f>
        <v>3500</v>
      </c>
    </row>
    <row r="111" spans="1:3">
      <c r="A111" s="1" t="s">
        <v>111</v>
      </c>
      <c r="B111" s="1" t="s">
        <v>111</v>
      </c>
      <c r="C111" s="1">
        <f>3000.00</f>
        <v>3000</v>
      </c>
    </row>
    <row r="112" spans="1:3">
      <c r="A112" s="1" t="s">
        <v>112</v>
      </c>
      <c r="B112" s="1" t="s">
        <v>112</v>
      </c>
      <c r="C112" s="1">
        <f>15000.00</f>
        <v>15000</v>
      </c>
    </row>
    <row r="113" spans="1:3">
      <c r="A113" s="1" t="s">
        <v>113</v>
      </c>
      <c r="B113" s="1" t="s">
        <v>113</v>
      </c>
      <c r="C113" s="1">
        <f>8500.00</f>
        <v>8500</v>
      </c>
    </row>
    <row r="114" spans="1:3">
      <c r="A114" s="1" t="s">
        <v>114</v>
      </c>
      <c r="B114" s="1" t="s">
        <v>114</v>
      </c>
      <c r="C114" s="1">
        <f>3500.00</f>
        <v>3500</v>
      </c>
    </row>
    <row r="115" spans="1:3">
      <c r="A115" s="1" t="s">
        <v>115</v>
      </c>
      <c r="B115" s="1" t="s">
        <v>115</v>
      </c>
      <c r="C115" s="1">
        <f>7500.00</f>
        <v>7500</v>
      </c>
    </row>
    <row r="116" spans="1:3">
      <c r="A116" s="1" t="s">
        <v>116</v>
      </c>
      <c r="B116" s="1" t="s">
        <v>116</v>
      </c>
      <c r="C116" s="1">
        <f>3000.00</f>
        <v>3000</v>
      </c>
    </row>
    <row r="117" spans="1:3">
      <c r="A117" s="1" t="s">
        <v>117</v>
      </c>
      <c r="B117" s="1" t="s">
        <v>117</v>
      </c>
      <c r="C117" s="1">
        <f>4900.00</f>
        <v>4900</v>
      </c>
    </row>
    <row r="118" spans="1:3">
      <c r="A118" s="1" t="s">
        <v>118</v>
      </c>
      <c r="B118" s="1" t="s">
        <v>118</v>
      </c>
      <c r="C118" s="1">
        <f>8500.00</f>
        <v>8500</v>
      </c>
    </row>
    <row r="119" spans="1:3">
      <c r="A119" s="3" t="s">
        <v>119</v>
      </c>
      <c r="B119" s="1"/>
      <c r="C119" s="1"/>
    </row>
    <row r="120" spans="1:3">
      <c r="A120" s="1" t="s">
        <v>120</v>
      </c>
      <c r="B120" s="1" t="s">
        <v>120</v>
      </c>
      <c r="C120" s="1">
        <f>25000.00</f>
        <v>25000</v>
      </c>
    </row>
    <row r="121" spans="1:3">
      <c r="A121" s="1" t="s">
        <v>121</v>
      </c>
      <c r="B121" s="1" t="s">
        <v>121</v>
      </c>
      <c r="C121" s="1">
        <f>4200.00</f>
        <v>4200</v>
      </c>
    </row>
    <row r="122" spans="1:3">
      <c r="A122" s="1" t="s">
        <v>122</v>
      </c>
      <c r="B122" s="1" t="s">
        <v>122</v>
      </c>
      <c r="C122" s="1">
        <f>5600.00</f>
        <v>5600</v>
      </c>
    </row>
    <row r="123" spans="1:3">
      <c r="A123" s="1" t="s">
        <v>123</v>
      </c>
      <c r="B123" s="1" t="s">
        <v>123</v>
      </c>
      <c r="C123" s="1">
        <f>5600.00</f>
        <v>5600</v>
      </c>
    </row>
    <row r="124" spans="1:3">
      <c r="A124" s="1" t="s">
        <v>124</v>
      </c>
      <c r="B124" s="1" t="s">
        <v>124</v>
      </c>
      <c r="C124" s="1">
        <f>6400.00</f>
        <v>6400</v>
      </c>
    </row>
    <row r="125" spans="1:3">
      <c r="A125" s="1" t="s">
        <v>125</v>
      </c>
      <c r="B125" s="1" t="s">
        <v>125</v>
      </c>
      <c r="C125" s="1">
        <f>130.00</f>
        <v>130</v>
      </c>
    </row>
    <row r="126" spans="1:3">
      <c r="A126" s="1" t="s">
        <v>126</v>
      </c>
      <c r="B126" s="1" t="s">
        <v>126</v>
      </c>
      <c r="C126" s="1">
        <f>100.00</f>
        <v>100</v>
      </c>
    </row>
    <row r="127" spans="1:3">
      <c r="A127" s="1" t="s">
        <v>127</v>
      </c>
      <c r="B127" s="1" t="s">
        <v>127</v>
      </c>
      <c r="C127" s="1">
        <f>1700.00</f>
        <v>1700</v>
      </c>
    </row>
    <row r="128" spans="1:3">
      <c r="A128" s="3" t="s">
        <v>128</v>
      </c>
      <c r="B128" s="1"/>
      <c r="C128" s="1"/>
    </row>
    <row r="129" spans="1:3">
      <c r="A129" s="1" t="s">
        <v>129</v>
      </c>
      <c r="B129" s="1" t="s">
        <v>129</v>
      </c>
      <c r="C129" s="1">
        <f>1000.00</f>
        <v>1000</v>
      </c>
    </row>
    <row r="130" spans="1:3">
      <c r="A130" s="1" t="s">
        <v>130</v>
      </c>
      <c r="B130" s="1" t="s">
        <v>130</v>
      </c>
      <c r="C130" s="1">
        <f>1900.00</f>
        <v>1900</v>
      </c>
    </row>
    <row r="131" spans="1:3">
      <c r="A131" s="1" t="s">
        <v>131</v>
      </c>
      <c r="B131" s="1" t="s">
        <v>131</v>
      </c>
      <c r="C131" s="1">
        <f>2200.00</f>
        <v>2200</v>
      </c>
    </row>
    <row r="132" spans="1:3">
      <c r="A132" s="1" t="s">
        <v>132</v>
      </c>
      <c r="B132" s="1" t="s">
        <v>132</v>
      </c>
      <c r="C132" s="1">
        <f>2700.00</f>
        <v>2700</v>
      </c>
    </row>
    <row r="133" spans="1:3">
      <c r="A133" s="1" t="s">
        <v>133</v>
      </c>
      <c r="B133" s="1" t="s">
        <v>133</v>
      </c>
      <c r="C133" s="1">
        <f>2900.00</f>
        <v>2900</v>
      </c>
    </row>
    <row r="134" spans="1:3">
      <c r="A134" s="1" t="s">
        <v>134</v>
      </c>
      <c r="B134" s="1" t="s">
        <v>134</v>
      </c>
      <c r="C134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65:C65"/>
    <mergeCell ref="A71:C71"/>
    <mergeCell ref="A77:C77"/>
    <mergeCell ref="A119:C119"/>
    <mergeCell ref="A128:C1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2026-08-24T20:48:14+03:00</dcterms:created>
  <dcterms:modified xsi:type="dcterms:W3CDTF">2026-08-24T20:48:14+03:00</dcterms:modified>
  <dc:title>Untitled Spreadsheet</dc:title>
  <dc:description/>
  <dc:subject/>
  <cp:keywords/>
  <cp:category/>
</cp:coreProperties>
</file>