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<sst xmlns="http://schemas.openxmlformats.org/spreadsheetml/2006/main" uniqueCount="36">
  <si>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Название</t>
  </si>
  <si>
    <t>Описание</t>
  </si>
  <si>
    <t>Цена, руб.</t>
  </si>
  <si>
    <t>Запасные части &gt; Запчасти для отбойных молотков и бетоноломов  &gt; БЕТОНОЛОМ</t>
  </si>
  <si>
    <t>Ударник БК-3 ТЗК</t>
  </si>
  <si>
    <t>Вставка под футорку пластик Б-3</t>
  </si>
  <si>
    <t xml:space="preserve">Амортизатор (втулка) БК-3 ТЗК </t>
  </si>
  <si>
    <t>Фиксатор БК-3 ТЗК</t>
  </si>
  <si>
    <t>Футорка БК-3 ТЗК</t>
  </si>
  <si>
    <t>Пружина футорки Б-3</t>
  </si>
  <si>
    <t>Звено промежуточное БК-3 ТЗК</t>
  </si>
  <si>
    <t xml:space="preserve">Клапан БК-3 ТЗК </t>
  </si>
  <si>
    <t>Манжета резиновая к бетонолому Б3</t>
  </si>
  <si>
    <t>Коробка клапанная БК ТЗК</t>
  </si>
  <si>
    <t xml:space="preserve">Пружина тарельчатая БК-3 ТЗК </t>
  </si>
  <si>
    <t>Гайка накидная БК-3 ТЗК</t>
  </si>
  <si>
    <t>Ниппель БК-3 ТЗК</t>
  </si>
  <si>
    <t>Фиксатор (палец стопорный)</t>
  </si>
  <si>
    <t>Ствол БК-3 ТЗК</t>
  </si>
  <si>
    <t>Пружина под рукоятку БК- 3 ТЗК</t>
  </si>
  <si>
    <t>Кожух (глушитель) Б-3</t>
  </si>
  <si>
    <t>Рукоятка БК-3 ТЗК</t>
  </si>
  <si>
    <t>Кольцо стопорное БК3-0008 ТЗК на звено</t>
  </si>
  <si>
    <t>Ствол БК-2 ТЗК</t>
  </si>
  <si>
    <t>Кольцо стопорное БК-3 ТЗК на глушитель</t>
  </si>
  <si>
    <t>Седло БК ТЗК</t>
  </si>
  <si>
    <t>Крышка БК3 (ТЗК)</t>
  </si>
  <si>
    <t>Штифт бетонолома БК (ТЗК)</t>
  </si>
  <si>
    <t>Воздухораспределительный механизм БК  ТЗК</t>
  </si>
  <si>
    <t>Пружина концевая БК-3 ТЗК</t>
  </si>
  <si>
    <t>Ствол БК-1 ТЗК</t>
  </si>
  <si>
    <t>Ударник БК-1 ТЗК</t>
  </si>
  <si>
    <t>Ударник БК-2 ТЗК</t>
  </si>
  <si>
    <t>Глушитель БК ТЗК</t>
  </si>
  <si>
    <t>Шайба футорки БК-3 ТЗК</t>
  </si>
  <si>
    <t>Вкладыш №25 Б-3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</si>
</sst>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37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6000.00</f>
        <v>6000</v>
      </c>
    </row>
    <row r="7" spans="1:3">
      <c r="A7" s="1" t="s">
        <v>5</v>
      </c>
      <c r="B7" s="1" t="s">
        <v>5</v>
      </c>
      <c r="C7" s="1">
        <f>700.00</f>
        <v>700</v>
      </c>
    </row>
    <row r="8" spans="1:3">
      <c r="A8" s="1" t="s">
        <v>6</v>
      </c>
      <c r="B8" s="1" t="s">
        <v>6</v>
      </c>
      <c r="C8" s="1">
        <f>190.00</f>
        <v>190</v>
      </c>
    </row>
    <row r="9" spans="1:3">
      <c r="A9" s="1" t="s">
        <v>7</v>
      </c>
      <c r="B9" s="1" t="s">
        <v>7</v>
      </c>
      <c r="C9" s="1">
        <f>800.00</f>
        <v>800</v>
      </c>
    </row>
    <row r="10" spans="1:3">
      <c r="A10" s="1" t="s">
        <v>8</v>
      </c>
      <c r="B10" s="1" t="s">
        <v>8</v>
      </c>
      <c r="C10" s="1">
        <f>500.00</f>
        <v>500</v>
      </c>
    </row>
    <row r="11" spans="1:3">
      <c r="A11" s="1" t="s">
        <v>9</v>
      </c>
      <c r="B11" s="1" t="s">
        <v>9</v>
      </c>
      <c r="C11" s="1">
        <f>200.00</f>
        <v>200</v>
      </c>
    </row>
    <row r="12" spans="1:3">
      <c r="A12" s="1" t="s">
        <v>10</v>
      </c>
      <c r="B12" s="1" t="s">
        <v>10</v>
      </c>
      <c r="C12" s="1">
        <f>12000.00</f>
        <v>12000</v>
      </c>
    </row>
    <row r="13" spans="1:3">
      <c r="A13" s="1" t="s">
        <v>11</v>
      </c>
      <c r="B13" s="1" t="s">
        <v>11</v>
      </c>
      <c r="C13" s="1">
        <f>550.00</f>
        <v>550</v>
      </c>
    </row>
    <row r="14" spans="1:3">
      <c r="A14" s="1" t="s">
        <v>12</v>
      </c>
      <c r="B14" s="1" t="s">
        <v>12</v>
      </c>
      <c r="C14" s="1">
        <f>200.00</f>
        <v>200</v>
      </c>
    </row>
    <row r="15" spans="1:3">
      <c r="A15" s="1" t="s">
        <v>13</v>
      </c>
      <c r="B15" s="1" t="s">
        <v>13</v>
      </c>
      <c r="C15" s="1">
        <f>2601.00</f>
        <v>2601</v>
      </c>
    </row>
    <row r="16" spans="1:3">
      <c r="A16" s="1" t="s">
        <v>14</v>
      </c>
      <c r="B16" s="1" t="s">
        <v>14</v>
      </c>
      <c r="C16" s="1">
        <f>250.00</f>
        <v>250</v>
      </c>
    </row>
    <row r="17" spans="1:3">
      <c r="A17" s="1" t="s">
        <v>15</v>
      </c>
      <c r="B17" s="1" t="s">
        <v>15</v>
      </c>
      <c r="C17" s="1">
        <f>810.00</f>
        <v>810</v>
      </c>
    </row>
    <row r="18" spans="1:3">
      <c r="A18" s="1" t="s">
        <v>16</v>
      </c>
      <c r="B18" s="1" t="s">
        <v>16</v>
      </c>
      <c r="C18" s="1">
        <f>450.00</f>
        <v>450</v>
      </c>
    </row>
    <row r="19" spans="1:3">
      <c r="A19" s="1" t="s">
        <v>17</v>
      </c>
      <c r="B19" s="1" t="s">
        <v>17</v>
      </c>
      <c r="C19" s="1">
        <f>1370.00</f>
        <v>1370</v>
      </c>
    </row>
    <row r="20" spans="1:3">
      <c r="A20" s="1" t="s">
        <v>18</v>
      </c>
      <c r="B20" s="1" t="s">
        <v>18</v>
      </c>
      <c r="C20" s="1">
        <f>37800.00</f>
        <v>37800</v>
      </c>
    </row>
    <row r="21" spans="1:3">
      <c r="A21" s="1" t="s">
        <v>19</v>
      </c>
      <c r="B21" s="1" t="s">
        <v>19</v>
      </c>
      <c r="C21" s="1">
        <f>380.00</f>
        <v>380</v>
      </c>
    </row>
    <row r="22" spans="1:3">
      <c r="A22" s="1" t="s">
        <v>20</v>
      </c>
      <c r="B22" s="1" t="s">
        <v>20</v>
      </c>
      <c r="C22" s="1">
        <f>1560.00</f>
        <v>1560</v>
      </c>
    </row>
    <row r="23" spans="1:3">
      <c r="A23" s="1" t="s">
        <v>21</v>
      </c>
      <c r="B23" s="1" t="s">
        <v>21</v>
      </c>
      <c r="C23" s="1">
        <f>15407.00</f>
        <v>15407</v>
      </c>
    </row>
    <row r="24" spans="1:3">
      <c r="A24" s="1" t="s">
        <v>22</v>
      </c>
      <c r="B24" s="1" t="s">
        <v>22</v>
      </c>
      <c r="C24" s="1">
        <f>1751.00</f>
        <v>1751</v>
      </c>
    </row>
    <row r="25" spans="1:3">
      <c r="A25" s="1" t="s">
        <v>23</v>
      </c>
      <c r="B25" s="1" t="s">
        <v>23</v>
      </c>
      <c r="C25" s="1">
        <f>30300.00</f>
        <v>30300</v>
      </c>
    </row>
    <row r="26" spans="1:3">
      <c r="A26" s="1" t="s">
        <v>24</v>
      </c>
      <c r="B26" s="1" t="s">
        <v>24</v>
      </c>
      <c r="C26" s="1">
        <f>2010.00</f>
        <v>2010</v>
      </c>
    </row>
    <row r="27" spans="1:3">
      <c r="A27" s="1" t="s">
        <v>25</v>
      </c>
      <c r="B27" s="1" t="s">
        <v>25</v>
      </c>
      <c r="C27" s="1">
        <f>2650.00</f>
        <v>2650</v>
      </c>
    </row>
    <row r="28" spans="1:3">
      <c r="A28" s="1" t="s">
        <v>26</v>
      </c>
      <c r="B28" s="1" t="s">
        <v>26</v>
      </c>
      <c r="C28" s="1">
        <f>2650.00</f>
        <v>2650</v>
      </c>
    </row>
    <row r="29" spans="1:3">
      <c r="A29" s="1" t="s">
        <v>27</v>
      </c>
      <c r="B29" s="1" t="s">
        <v>27</v>
      </c>
      <c r="C29" s="1">
        <f>240.00</f>
        <v>240</v>
      </c>
    </row>
    <row r="30" spans="1:3">
      <c r="A30" s="1" t="s">
        <v>28</v>
      </c>
      <c r="B30" s="1" t="s">
        <v>28</v>
      </c>
      <c r="C30" s="1">
        <f>8700.00</f>
        <v>8700</v>
      </c>
    </row>
    <row r="31" spans="1:3">
      <c r="A31" s="1" t="s">
        <v>29</v>
      </c>
      <c r="B31" s="1" t="s">
        <v>29</v>
      </c>
      <c r="C31" s="1">
        <f>900.00</f>
        <v>900</v>
      </c>
    </row>
    <row r="32" spans="1:3">
      <c r="A32" s="1" t="s">
        <v>30</v>
      </c>
      <c r="B32" s="1" t="s">
        <v>30</v>
      </c>
      <c r="C32" s="1">
        <f>22700.00</f>
        <v>22700</v>
      </c>
    </row>
    <row r="33" spans="1:3">
      <c r="A33" s="1" t="s">
        <v>31</v>
      </c>
      <c r="B33" s="1" t="s">
        <v>31</v>
      </c>
      <c r="C33" s="1">
        <f>4050.00</f>
        <v>4050</v>
      </c>
    </row>
    <row r="34" spans="1:3">
      <c r="A34" s="1" t="s">
        <v>32</v>
      </c>
      <c r="B34" s="1" t="s">
        <v>32</v>
      </c>
      <c r="C34" s="1">
        <f>5500.00</f>
        <v>5500</v>
      </c>
    </row>
    <row r="35" spans="1:3">
      <c r="A35" s="1" t="s">
        <v>33</v>
      </c>
      <c r="B35" s="1" t="s">
        <v>33</v>
      </c>
      <c r="C35" s="1">
        <f>4550.00</f>
        <v>4550</v>
      </c>
    </row>
    <row r="36" spans="1:3">
      <c r="A36" s="1" t="s">
        <v>34</v>
      </c>
      <c r="B36" s="1" t="s">
        <v>34</v>
      </c>
      <c r="C36" s="1">
        <f>110.00</f>
        <v>110</v>
      </c>
    </row>
    <row r="37" spans="1:3">
      <c r="A37" s="1" t="s">
        <v>35</v>
      </c>
      <c r="B37" s="1" t="s">
        <v>35</v>
      </c>
      <c r="C37" s="1">
        <f>200.00</f>
        <v>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2026-09-22T03:07:45+03:00</dcterms:created>
  <dcterms:modified xsi:type="dcterms:W3CDTF">2026-09-22T03:07:45+03:00</dcterms:modified>
  <dc:title>Untitled Spreadsheet</dc:title>
  <dc:description/>
  <dc:subject/>
  <cp:keywords/>
  <cp:category/>
</cp:coreProperties>
</file>