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<sst xmlns="http://schemas.openxmlformats.org/spreadsheetml/2006/main" uniqueCount="29">
  <si>
    <t>Название</t>
  </si>
  <si>
    <t>Описание</t>
  </si>
  <si>
    <t>Цена, руб.</t>
  </si>
  <si>
    <t>Запасные части &gt; Запчасти для станков  &gt; ZITREK / VPK / GROST / VEKTOR &gt; SC-40 / CN/GQ-40 / RC-40 / VPK Р-40 рубка</t>
  </si>
  <si>
    <t>Первичный вал редуктора SC-40</t>
  </si>
  <si>
    <t>Болт крепления ножа SC-40 (М14*50)</t>
  </si>
  <si>
    <t>Шкив электродвигателя SC-50/40 рубочный  поз.10</t>
  </si>
  <si>
    <t>Плита электродвигателя SC-40 поз.30</t>
  </si>
  <si>
    <t>Втулки эксцентрикового вала SC-40/ GQ-40 2шт</t>
  </si>
  <si>
    <t>Пружина сцепления SC-40 поз.37</t>
  </si>
  <si>
    <t>Пластина SC-40/GQ-40 поз.57</t>
  </si>
  <si>
    <t>Шатун с крышкой SC-40, GQ-40 поз.42</t>
  </si>
  <si>
    <t>Ползун SC-40 поз.63</t>
  </si>
  <si>
    <t>Шатун SC-40 в сборе( шатун, крышка. вкладыши) поз 65+53</t>
  </si>
  <si>
    <t>Вкладыши шатуна SC-40/GQ-40 поз.51</t>
  </si>
  <si>
    <t>Планка крепления неподвижного ножа SC-40 поз.44</t>
  </si>
  <si>
    <t>Диск сцепления SC-40 поз.47 (без стопора)</t>
  </si>
  <si>
    <t>Вал эксцентриковый SC-40</t>
  </si>
  <si>
    <t>Вал привода (маховика) SC-40</t>
  </si>
  <si>
    <t>Маховик SC-40 №13</t>
  </si>
  <si>
    <t>-</t>
  </si>
  <si>
    <t>Крышка эксцентрикового вала SC-40</t>
  </si>
  <si>
    <t>Манжета  2-15*25*5</t>
  </si>
  <si>
    <t>Болт крепления ножа SC-40 (М16*40)</t>
  </si>
  <si>
    <t>Крышка подшипника SC-40</t>
  </si>
  <si>
    <t>Диск сцепления SC-40 поз.47</t>
  </si>
  <si>
    <t>Зацепной механизм в сборе VPK P40</t>
  </si>
  <si>
    <t>Пружина зацепного механизма Р40/42</t>
  </si>
  <si>
    <t>Кожух приводных ремней Р-40 (Р-38) ВПК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</si>
</sst>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9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3200.00</f>
        <v>3200</v>
      </c>
    </row>
    <row r="7" spans="1:3">
      <c r="A7" s="1" t="s">
        <v>5</v>
      </c>
      <c r="B7" s="1" t="s">
        <v>5</v>
      </c>
      <c r="C7" s="1">
        <f>110.00</f>
        <v>110</v>
      </c>
    </row>
    <row r="8" spans="1:3">
      <c r="A8" s="1" t="s">
        <v>6</v>
      </c>
      <c r="B8" s="1" t="s">
        <v>6</v>
      </c>
      <c r="C8" s="1">
        <f>6200.00</f>
        <v>6200</v>
      </c>
    </row>
    <row r="9" spans="1:3">
      <c r="A9" s="1" t="s">
        <v>7</v>
      </c>
      <c r="B9" s="1" t="s">
        <v>7</v>
      </c>
      <c r="C9" s="1">
        <f>6500.00</f>
        <v>6500</v>
      </c>
    </row>
    <row r="10" spans="1:3">
      <c r="A10" s="1" t="s">
        <v>8</v>
      </c>
      <c r="B10" s="1" t="s">
        <v>8</v>
      </c>
      <c r="C10" s="1">
        <f>7900.00</f>
        <v>7900</v>
      </c>
    </row>
    <row r="11" spans="1:3">
      <c r="A11" s="1" t="s">
        <v>9</v>
      </c>
      <c r="B11" s="1" t="s">
        <v>9</v>
      </c>
      <c r="C11" s="1">
        <f>100.00</f>
        <v>100</v>
      </c>
    </row>
    <row r="12" spans="1:3">
      <c r="A12" s="1" t="s">
        <v>10</v>
      </c>
      <c r="B12" s="1" t="s">
        <v>10</v>
      </c>
      <c r="C12" s="1">
        <f>2600.00</f>
        <v>2600</v>
      </c>
    </row>
    <row r="13" spans="1:3">
      <c r="A13" s="1" t="s">
        <v>11</v>
      </c>
      <c r="B13" s="1" t="s">
        <v>11</v>
      </c>
      <c r="C13" s="1">
        <f>7400.00</f>
        <v>7400</v>
      </c>
    </row>
    <row r="14" spans="1:3">
      <c r="A14" s="1" t="s">
        <v>12</v>
      </c>
      <c r="B14" s="1" t="s">
        <v>12</v>
      </c>
      <c r="C14" s="1">
        <f>14500.00</f>
        <v>14500</v>
      </c>
    </row>
    <row r="15" spans="1:3">
      <c r="A15" s="1" t="s">
        <v>13</v>
      </c>
      <c r="B15" s="1" t="s">
        <v>13</v>
      </c>
      <c r="C15" s="1">
        <f>9500.00</f>
        <v>9500</v>
      </c>
    </row>
    <row r="16" spans="1:3">
      <c r="A16" s="1" t="s">
        <v>14</v>
      </c>
      <c r="B16" s="1" t="s">
        <v>14</v>
      </c>
      <c r="C16" s="1">
        <f>6200.00</f>
        <v>6200</v>
      </c>
    </row>
    <row r="17" spans="1:3">
      <c r="A17" s="1" t="s">
        <v>15</v>
      </c>
      <c r="B17" s="1" t="s">
        <v>15</v>
      </c>
      <c r="C17" s="1">
        <f>4500.00</f>
        <v>4500</v>
      </c>
    </row>
    <row r="18" spans="1:3">
      <c r="A18" s="1" t="s">
        <v>16</v>
      </c>
      <c r="B18" s="1" t="s">
        <v>16</v>
      </c>
      <c r="C18" s="1">
        <f>1680.00</f>
        <v>1680</v>
      </c>
    </row>
    <row r="19" spans="1:3">
      <c r="A19" s="1" t="s">
        <v>17</v>
      </c>
      <c r="B19" s="1" t="s">
        <v>17</v>
      </c>
      <c r="C19" s="1">
        <f>12500.00</f>
        <v>12500</v>
      </c>
    </row>
    <row r="20" spans="1:3">
      <c r="A20" s="1" t="s">
        <v>18</v>
      </c>
      <c r="B20" s="1" t="s">
        <v>18</v>
      </c>
      <c r="C20" s="1">
        <f>11500.00</f>
        <v>11500</v>
      </c>
    </row>
    <row r="21" spans="1:3">
      <c r="A21" s="1" t="s">
        <v>19</v>
      </c>
      <c r="B21" s="1" t="s">
        <v>19</v>
      </c>
      <c r="C21" s="1" t="s">
        <v>20</v>
      </c>
    </row>
    <row r="22" spans="1:3">
      <c r="A22" s="1" t="s">
        <v>21</v>
      </c>
      <c r="B22" s="1" t="s">
        <v>21</v>
      </c>
      <c r="C22" s="1">
        <f>600.00</f>
        <v>600</v>
      </c>
    </row>
    <row r="23" spans="1:3">
      <c r="A23" s="1" t="s">
        <v>22</v>
      </c>
      <c r="B23" s="1" t="s">
        <v>22</v>
      </c>
      <c r="C23" s="1">
        <f>150.00</f>
        <v>150</v>
      </c>
    </row>
    <row r="24" spans="1:3">
      <c r="A24" s="1" t="s">
        <v>23</v>
      </c>
      <c r="B24" s="1" t="s">
        <v>23</v>
      </c>
      <c r="C24" s="1">
        <f>110.00</f>
        <v>110</v>
      </c>
    </row>
    <row r="25" spans="1:3">
      <c r="A25" s="1" t="s">
        <v>24</v>
      </c>
      <c r="B25" s="1" t="s">
        <v>24</v>
      </c>
      <c r="C25" s="1">
        <f>3300.00</f>
        <v>3300</v>
      </c>
    </row>
    <row r="26" spans="1:3">
      <c r="A26" s="1" t="s">
        <v>25</v>
      </c>
      <c r="B26" s="1" t="s">
        <v>25</v>
      </c>
      <c r="C26" s="1">
        <f>1500.00</f>
        <v>1500</v>
      </c>
    </row>
    <row r="27" spans="1:3">
      <c r="A27" s="1" t="s">
        <v>26</v>
      </c>
      <c r="B27" s="1" t="s">
        <v>26</v>
      </c>
      <c r="C27" s="1">
        <f>9850.00</f>
        <v>9850</v>
      </c>
    </row>
    <row r="28" spans="1:3">
      <c r="A28" s="1" t="s">
        <v>27</v>
      </c>
      <c r="B28" s="1" t="s">
        <v>27</v>
      </c>
      <c r="C28" s="1">
        <f>2240.00</f>
        <v>2240</v>
      </c>
    </row>
    <row r="29" spans="1:3">
      <c r="A29" s="1" t="s">
        <v>28</v>
      </c>
      <c r="B29" s="1" t="s">
        <v>28</v>
      </c>
      <c r="C29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2024-03-28T15:00:38+03:00</dcterms:created>
  <dcterms:modified xsi:type="dcterms:W3CDTF">2024-03-28T15:00:38+03:00</dcterms:modified>
  <dc:title>Untitled Spreadsheet</dc:title>
  <dc:description/>
  <dc:subject/>
  <cp:keywords/>
  <cp:category/>
</cp:coreProperties>
</file>